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 windowWidth="19440" windowHeight="9648"/>
  </bookViews>
  <sheets>
    <sheet name="105年全中心" sheetId="2" r:id="rId1"/>
    <sheet name="全園區各館各月" sheetId="3" r:id="rId2"/>
    <sheet name="派外各館各月" sheetId="4" r:id="rId3"/>
  </sheets>
  <externalReferences>
    <externalReference r:id="rId4"/>
  </externalReferences>
  <calcPr calcId="145621"/>
</workbook>
</file>

<file path=xl/calcChain.xml><?xml version="1.0" encoding="utf-8"?>
<calcChain xmlns="http://schemas.openxmlformats.org/spreadsheetml/2006/main">
  <c r="N6" i="3" l="1"/>
  <c r="N7" i="3"/>
  <c r="G15" i="2" l="1"/>
  <c r="H15" i="2"/>
  <c r="H13" i="2"/>
  <c r="H61" i="2" l="1"/>
  <c r="G61" i="2"/>
  <c r="H29" i="2" l="1"/>
  <c r="G29" i="2"/>
  <c r="H137" i="2"/>
  <c r="G137" i="2"/>
  <c r="G135" i="2"/>
  <c r="H103" i="2" l="1"/>
  <c r="H99" i="2"/>
  <c r="H97" i="2"/>
  <c r="G105" i="2"/>
  <c r="G103" i="2"/>
  <c r="G101" i="2"/>
  <c r="G99" i="2"/>
  <c r="G97" i="2" l="1"/>
  <c r="F178" i="2" l="1"/>
  <c r="H33" i="2" l="1"/>
  <c r="G33" i="2"/>
  <c r="G31" i="2"/>
  <c r="G27" i="2"/>
  <c r="H31" i="2"/>
  <c r="H27" i="2"/>
  <c r="H135" i="2" l="1"/>
  <c r="H95" i="2" l="1"/>
  <c r="G95" i="2"/>
  <c r="H93" i="2"/>
  <c r="G93" i="2"/>
  <c r="G91" i="2"/>
  <c r="H159" i="2" l="1"/>
  <c r="G159" i="2"/>
  <c r="H157" i="2"/>
  <c r="G157" i="2"/>
  <c r="H151" i="2"/>
  <c r="G151" i="2"/>
  <c r="H51" i="2" l="1"/>
  <c r="G51" i="2"/>
  <c r="G49" i="2"/>
  <c r="H49" i="2"/>
  <c r="G9" i="2" l="1"/>
  <c r="G11" i="2"/>
  <c r="H89" i="2" l="1"/>
  <c r="H91" i="2"/>
  <c r="G89" i="2"/>
  <c r="G107" i="2" l="1"/>
  <c r="G87" i="2"/>
  <c r="G85" i="2"/>
  <c r="H107" i="2"/>
  <c r="H87" i="2"/>
  <c r="H85" i="2"/>
  <c r="C57" i="2" l="1"/>
  <c r="D57" i="2"/>
  <c r="E57" i="2"/>
  <c r="F57" i="2"/>
  <c r="H83" i="2" l="1"/>
  <c r="G83" i="2"/>
  <c r="H81" i="2"/>
  <c r="G81" i="2"/>
  <c r="H79" i="2"/>
  <c r="G79" i="2"/>
  <c r="H77" i="2"/>
  <c r="G77" i="2"/>
  <c r="H75" i="2"/>
  <c r="G75" i="2"/>
  <c r="H73" i="2"/>
  <c r="G73" i="2"/>
  <c r="H71" i="2"/>
  <c r="G71" i="2"/>
  <c r="H69" i="2"/>
  <c r="G69" i="2"/>
  <c r="H67" i="2"/>
  <c r="G67" i="2"/>
  <c r="H41" i="2" l="1"/>
  <c r="G41" i="2"/>
  <c r="H39" i="2"/>
  <c r="G39" i="2"/>
  <c r="H37" i="2"/>
  <c r="G37" i="2"/>
  <c r="H35" i="2"/>
  <c r="G35" i="2"/>
  <c r="H25" i="2"/>
  <c r="G25" i="2"/>
  <c r="H23" i="2"/>
  <c r="G23" i="2"/>
  <c r="H21" i="2"/>
  <c r="G21" i="2"/>
  <c r="H19" i="2"/>
  <c r="G19" i="2"/>
  <c r="H17" i="2"/>
  <c r="G17" i="2"/>
  <c r="G13" i="2"/>
  <c r="H11" i="2"/>
  <c r="H9" i="2"/>
  <c r="G147" i="2" l="1"/>
  <c r="H147" i="2"/>
  <c r="G123" i="2" l="1"/>
  <c r="H123" i="2"/>
  <c r="G125" i="2"/>
  <c r="H125" i="2"/>
  <c r="G127" i="2"/>
  <c r="H127" i="2"/>
  <c r="G129" i="2"/>
  <c r="H129" i="2"/>
  <c r="G131" i="2"/>
  <c r="H131" i="2"/>
  <c r="G133" i="2"/>
  <c r="H133" i="2"/>
  <c r="G139" i="2"/>
  <c r="H139" i="2"/>
  <c r="G43" i="2" l="1"/>
  <c r="H43" i="2"/>
  <c r="G45" i="2"/>
  <c r="H45" i="2"/>
  <c r="G47" i="2"/>
  <c r="H47" i="2"/>
  <c r="G57" i="2"/>
  <c r="H57" i="2"/>
  <c r="G59" i="2"/>
  <c r="H59" i="2"/>
  <c r="G63" i="2"/>
  <c r="H63" i="2"/>
  <c r="G65" i="2"/>
  <c r="H65" i="2"/>
  <c r="G143" i="2" l="1"/>
  <c r="H143" i="2"/>
  <c r="G145" i="2"/>
  <c r="H145" i="2"/>
  <c r="H111" i="2" l="1"/>
  <c r="G111" i="2"/>
  <c r="H109" i="2"/>
  <c r="G109" i="2"/>
  <c r="N10" i="3" l="1"/>
  <c r="G121" i="2" l="1"/>
  <c r="G119" i="2"/>
  <c r="G117" i="2"/>
  <c r="G115" i="2"/>
  <c r="G113" i="2"/>
  <c r="H121" i="2"/>
  <c r="H119" i="2"/>
  <c r="H163" i="2" l="1"/>
  <c r="H161" i="2"/>
  <c r="G163" i="2"/>
  <c r="G161" i="2"/>
  <c r="G5" i="2" l="1"/>
  <c r="H5" i="2"/>
  <c r="H113" i="2"/>
  <c r="H115" i="2"/>
  <c r="H117" i="2"/>
  <c r="H153" i="2"/>
  <c r="G153" i="2"/>
  <c r="G155" i="2"/>
  <c r="G149" i="2"/>
  <c r="H149" i="2"/>
  <c r="H155" i="2"/>
  <c r="N4" i="4"/>
  <c r="N5" i="4"/>
  <c r="N4" i="3"/>
  <c r="N5" i="3"/>
  <c r="N8" i="3"/>
  <c r="N9" i="3"/>
  <c r="G3" i="2"/>
  <c r="H3" i="2"/>
  <c r="G141" i="2"/>
  <c r="H141" i="2"/>
  <c r="N6" i="4" l="1"/>
  <c r="N11" i="3"/>
  <c r="H165" i="2" l="1"/>
</calcChain>
</file>

<file path=xl/sharedStrings.xml><?xml version="1.0" encoding="utf-8"?>
<sst xmlns="http://schemas.openxmlformats.org/spreadsheetml/2006/main" count="1643" uniqueCount="314">
  <si>
    <t>一月</t>
    <phoneticPr fontId="3" type="noConversion"/>
  </si>
  <si>
    <t>二月</t>
  </si>
  <si>
    <t>三月</t>
  </si>
  <si>
    <t>四月</t>
  </si>
  <si>
    <t>五月</t>
  </si>
  <si>
    <t>六月</t>
  </si>
  <si>
    <t>七月</t>
  </si>
  <si>
    <t>八月</t>
  </si>
  <si>
    <t>九月</t>
  </si>
  <si>
    <t>十月</t>
  </si>
  <si>
    <t>十一月</t>
  </si>
  <si>
    <t>十二月</t>
  </si>
  <si>
    <t>合  計</t>
    <phoneticPr fontId="3" type="noConversion"/>
  </si>
  <si>
    <t>工藝文化館</t>
  </si>
  <si>
    <t>總統府藝廊</t>
  </si>
  <si>
    <t>「工藝故事屋～說故事 話工藝」活動</t>
  </si>
  <si>
    <t>工藝資訊館</t>
  </si>
  <si>
    <t>特展</t>
    <phoneticPr fontId="3" type="noConversion"/>
  </si>
  <si>
    <t>99年</t>
    <phoneticPr fontId="3" type="noConversion"/>
  </si>
  <si>
    <t>101年一月</t>
    <phoneticPr fontId="3" type="noConversion"/>
  </si>
  <si>
    <t>101年二月</t>
    <phoneticPr fontId="3" type="noConversion"/>
  </si>
  <si>
    <t>常設活動空間</t>
  </si>
  <si>
    <t>常設活動空間</t>
    <phoneticPr fontId="3" type="noConversion"/>
  </si>
  <si>
    <t>日數/場次</t>
    <phoneticPr fontId="3" type="noConversion"/>
  </si>
  <si>
    <t>一月</t>
    <phoneticPr fontId="3" type="noConversion"/>
  </si>
  <si>
    <t>合  計</t>
    <phoneticPr fontId="3" type="noConversion"/>
  </si>
  <si>
    <t>館舍/月份</t>
    <phoneticPr fontId="3" type="noConversion"/>
  </si>
  <si>
    <t>生活工藝館</t>
  </si>
  <si>
    <t>地方工藝館</t>
  </si>
  <si>
    <t>工藝設計館</t>
  </si>
  <si>
    <t>行銷組</t>
    <phoneticPr fontId="3" type="noConversion"/>
  </si>
  <si>
    <t>特展</t>
    <phoneticPr fontId="3" type="noConversion"/>
  </si>
  <si>
    <t>派外各館各月份參觀人數比較折線</t>
    <phoneticPr fontId="3" type="noConversion"/>
  </si>
  <si>
    <t>苗栗分館</t>
    <phoneticPr fontId="3" type="noConversion"/>
  </si>
  <si>
    <t>台灣工藝文化園區</t>
    <phoneticPr fontId="3" type="noConversion"/>
  </si>
  <si>
    <t>研究及展覽組</t>
    <phoneticPr fontId="3" type="noConversion"/>
  </si>
  <si>
    <t>美學推廣組</t>
    <phoneticPr fontId="3" type="noConversion"/>
  </si>
  <si>
    <t>技術組</t>
    <phoneticPr fontId="3" type="noConversion"/>
  </si>
  <si>
    <t>苗栗分館</t>
    <phoneticPr fontId="3" type="noConversion"/>
  </si>
  <si>
    <t>承  辦</t>
    <phoneticPr fontId="3" type="noConversion"/>
  </si>
  <si>
    <t>地  點</t>
    <phoneticPr fontId="3" type="noConversion"/>
  </si>
  <si>
    <t>形  態</t>
    <phoneticPr fontId="3" type="noConversion"/>
  </si>
  <si>
    <t>展 出 / 活 動 名 稱</t>
    <phoneticPr fontId="3" type="noConversion"/>
  </si>
  <si>
    <t>展 覽 / 活 動 期 間</t>
    <phoneticPr fontId="3" type="noConversion"/>
  </si>
  <si>
    <t>特展</t>
    <phoneticPr fontId="3" type="noConversion"/>
  </si>
  <si>
    <t>苗栗分館</t>
    <phoneticPr fontId="3" type="noConversion"/>
  </si>
  <si>
    <t>臺北分館</t>
    <phoneticPr fontId="3" type="noConversion"/>
  </si>
  <si>
    <t>行政院藝廊</t>
    <phoneticPr fontId="3" type="noConversion"/>
  </si>
  <si>
    <t>特展</t>
    <phoneticPr fontId="3" type="noConversion"/>
  </si>
  <si>
    <t>全園區各館各月份參觀人數比較折線</t>
    <phoneticPr fontId="3" type="noConversion"/>
  </si>
  <si>
    <t>館舍/月份</t>
    <phoneticPr fontId="3" type="noConversion"/>
  </si>
  <si>
    <t>一月</t>
    <phoneticPr fontId="3" type="noConversion"/>
  </si>
  <si>
    <t>合  計</t>
    <phoneticPr fontId="3" type="noConversion"/>
  </si>
  <si>
    <t>工藝美學館</t>
    <phoneticPr fontId="3" type="noConversion"/>
  </si>
  <si>
    <t>合計</t>
    <phoneticPr fontId="3" type="noConversion"/>
  </si>
  <si>
    <t>臺北分館</t>
    <phoneticPr fontId="3" type="noConversion"/>
  </si>
  <si>
    <t>日本東京</t>
  </si>
  <si>
    <t>特展</t>
  </si>
  <si>
    <t>國際</t>
    <phoneticPr fontId="3" type="noConversion"/>
  </si>
  <si>
    <t>補助案</t>
    <phoneticPr fontId="3" type="noConversion"/>
  </si>
  <si>
    <t>補助獲得國際工藝獎項工藝家作品運輸及前往參與展覽或國際相關創作交流計畫</t>
    <phoneticPr fontId="3" type="noConversion"/>
  </si>
  <si>
    <t>行銷組</t>
    <phoneticPr fontId="3" type="noConversion"/>
  </si>
  <si>
    <t>美學館</t>
    <phoneticPr fontId="3" type="noConversion"/>
  </si>
  <si>
    <t>國外交流</t>
    <phoneticPr fontId="3" type="noConversion"/>
  </si>
  <si>
    <t>工藝創作體驗坊</t>
  </si>
  <si>
    <t>活動</t>
  </si>
  <si>
    <t>常設展</t>
  </si>
  <si>
    <t>合計</t>
    <phoneticPr fontId="3" type="noConversion"/>
  </si>
  <si>
    <t>梅門防空洞展廳</t>
  </si>
  <si>
    <t>工藝設計館1、B1樓</t>
  </si>
  <si>
    <t>工藝設計館2樓</t>
  </si>
  <si>
    <t>工藝設計館3樓</t>
  </si>
  <si>
    <t>工藝文化館
（及其他）</t>
    <phoneticPr fontId="3" type="noConversion"/>
  </si>
  <si>
    <t>九九峰生態藝術園區</t>
  </si>
  <si>
    <t>特展</t>
    <phoneticPr fontId="3" type="noConversion"/>
  </si>
  <si>
    <t>展售會</t>
  </si>
  <si>
    <t>臺北新光三越百貨
信義店</t>
  </si>
  <si>
    <t>臺中新光三越百貨</t>
  </si>
  <si>
    <t>九九峰生態藝術園區</t>
    <phoneticPr fontId="3" type="noConversion"/>
  </si>
  <si>
    <t>105年 全 中心 展 覽 暨 活 動 參 與 人 數 統 計</t>
    <phoneticPr fontId="3" type="noConversion"/>
  </si>
  <si>
    <t>冠冕上的珍珠-國際工藝競賽臺灣新銳創作展</t>
  </si>
  <si>
    <t>1041104-1050501</t>
  </si>
  <si>
    <t>天工│當代工藝的百工百貨</t>
  </si>
  <si>
    <t>1041121-1050417</t>
  </si>
  <si>
    <t>視現-金工敲花班成果展</t>
  </si>
  <si>
    <t>*</t>
  </si>
  <si>
    <t>Taiwan Craft in Movement- 2015國際工藝競賽臺灣得獎者暨入選者聯展</t>
  </si>
  <si>
    <t>1041219-1050229</t>
  </si>
  <si>
    <t>木遊趣-廚房裡的工藝家</t>
  </si>
  <si>
    <t>1041219-1050124</t>
  </si>
  <si>
    <t>漆。工藝-純粹的美 ---王賢民、王賢志、施志成、陳宜妙四人聯展</t>
  </si>
  <si>
    <t>1050128-1050315</t>
  </si>
  <si>
    <t>圍爐-永續工藝展</t>
  </si>
  <si>
    <t>星雨。鳥聲-張舒嵎創作展</t>
  </si>
  <si>
    <t>柯錦中漆線創作展</t>
  </si>
  <si>
    <t>高雄展覽館</t>
  </si>
  <si>
    <t>2016高雄茶文化展</t>
  </si>
  <si>
    <t>2016年臺灣國際文化創意產業博覽會</t>
  </si>
  <si>
    <t>金工創意設計培育成果展</t>
  </si>
  <si>
    <t>曲水流觴一茶一會 TEA Ⅹ CRAFT 茶屋＋工藝•文化新味 特展</t>
  </si>
  <si>
    <t>Yii特展</t>
  </si>
  <si>
    <t>1050101-1051231</t>
  </si>
  <si>
    <t>時尚VIP</t>
  </si>
  <si>
    <t>工藝新趣-新工藝人才入籍活動徵選計畫成果展</t>
  </si>
  <si>
    <t>OSOC（一校一工藝）成果展</t>
  </si>
  <si>
    <t>童玩工坊</t>
  </si>
  <si>
    <t>1050101-1051231（週二～週日)</t>
  </si>
  <si>
    <r>
      <rPr>
        <sz val="10"/>
        <rFont val="新細明體"/>
        <family val="1"/>
        <charset val="136"/>
      </rPr>
      <t>常設活動空間</t>
    </r>
  </si>
  <si>
    <r>
      <rPr>
        <sz val="10"/>
        <rFont val="新細明體"/>
        <family val="1"/>
        <charset val="136"/>
      </rPr>
      <t>工藝閱讀坊</t>
    </r>
  </si>
  <si>
    <r>
      <rPr>
        <sz val="10"/>
        <rFont val="新細明體"/>
        <family val="1"/>
        <charset val="136"/>
      </rPr>
      <t>工藝</t>
    </r>
    <r>
      <rPr>
        <sz val="10"/>
        <rFont val="Verdana"/>
        <family val="2"/>
      </rPr>
      <t>3D</t>
    </r>
    <r>
      <rPr>
        <sz val="10"/>
        <rFont val="新細明體"/>
        <family val="1"/>
        <charset val="136"/>
      </rPr>
      <t>電影院</t>
    </r>
  </si>
  <si>
    <t>偷閒藝境-李義雄小不點創作展</t>
  </si>
  <si>
    <t>1040912-1050302</t>
  </si>
  <si>
    <t>陶源藝境-亞太創意學院駐校藝術家聯展</t>
  </si>
  <si>
    <t>1041205-1050313</t>
  </si>
  <si>
    <t>精彩讚藍-藍染設計營創作展</t>
  </si>
  <si>
    <t>木言茶語-生活木藝與茶藝禪風特展</t>
  </si>
  <si>
    <t>特色工藝工坊(陶藝、金工)</t>
  </si>
  <si>
    <t>臺北分館</t>
  </si>
  <si>
    <t>泰國曼谷</t>
  </si>
  <si>
    <t>2016泰國國際工藝創新展</t>
  </si>
  <si>
    <t>1050310-1050313</t>
  </si>
  <si>
    <t>15,570人</t>
  </si>
  <si>
    <t>2016日本東京國際家居生活設計展</t>
  </si>
  <si>
    <t>「悟石‧務實」藝集特展。</t>
  </si>
  <si>
    <t>如勝佛藝美術展-陳慧芬佛像彩繪工藝展</t>
  </si>
  <si>
    <t>商展</t>
    <phoneticPr fontId="3" type="noConversion"/>
  </si>
  <si>
    <t>2016寧波特色文化產業博覽會</t>
  </si>
  <si>
    <t>寧波</t>
    <phoneticPr fontId="3" type="noConversion"/>
  </si>
  <si>
    <t>1050415-1050418</t>
    <phoneticPr fontId="3" type="noConversion"/>
  </si>
  <si>
    <t>「金工創意設計成果展」</t>
  </si>
  <si>
    <t>常設活動空間</t>
    <phoneticPr fontId="3" type="noConversion"/>
  </si>
  <si>
    <t>1050101-1051231(週二～週日)</t>
    <phoneticPr fontId="3" type="noConversion"/>
  </si>
  <si>
    <t>生活工藝館2樓          金工工坊</t>
    <phoneticPr fontId="3" type="noConversion"/>
  </si>
  <si>
    <t>展覽</t>
    <phoneticPr fontId="3" type="noConversion"/>
  </si>
  <si>
    <t>亞洲大學金工琺瑯師生聯展</t>
    <phoneticPr fontId="3" type="noConversion"/>
  </si>
  <si>
    <t>1050204-1050331(週二～週日)</t>
    <phoneticPr fontId="3" type="noConversion"/>
  </si>
  <si>
    <t>*</t>
    <phoneticPr fontId="3" type="noConversion"/>
  </si>
  <si>
    <t>生活工藝館4樓</t>
    <phoneticPr fontId="3" type="noConversion"/>
  </si>
  <si>
    <t>生活工藝館5樓</t>
    <phoneticPr fontId="3" type="noConversion"/>
  </si>
  <si>
    <t>1050101-1051231                               每週日(10:30-11:30AM)</t>
    <phoneticPr fontId="3" type="noConversion"/>
  </si>
  <si>
    <t>兒童歡樂森林</t>
    <phoneticPr fontId="3" type="noConversion"/>
  </si>
  <si>
    <t>生活工藝館1樓</t>
    <phoneticPr fontId="3" type="noConversion"/>
  </si>
  <si>
    <t>活動</t>
    <phoneticPr fontId="3" type="noConversion"/>
  </si>
  <si>
    <t>工藝絲竹藝術季-街頭藝人表演</t>
    <phoneticPr fontId="3" type="noConversion"/>
  </si>
  <si>
    <t>1050101-1051231                                   每週六、日&amp;國定假日</t>
    <phoneticPr fontId="3" type="noConversion"/>
  </si>
  <si>
    <t>露天空間(園區)</t>
    <phoneticPr fontId="3" type="noConversion"/>
  </si>
  <si>
    <t>小紅豆創意市集</t>
    <phoneticPr fontId="3" type="noConversion"/>
  </si>
  <si>
    <t>地方工藝館1樓</t>
    <phoneticPr fontId="3" type="noConversion"/>
  </si>
  <si>
    <t>特展</t>
    <phoneticPr fontId="3" type="noConversion"/>
  </si>
  <si>
    <t>磊‧茶─石事複合媒材創作特展</t>
    <phoneticPr fontId="3" type="noConversion"/>
  </si>
  <si>
    <t>1050101-1050103</t>
    <phoneticPr fontId="3" type="noConversion"/>
  </si>
  <si>
    <t>「春天，備一壺茶，來嗎？陶器新品展～研究會、技訓班成果發表」</t>
    <phoneticPr fontId="3" type="noConversion"/>
  </si>
  <si>
    <t>1050109-1050410</t>
    <phoneticPr fontId="3" type="noConversion"/>
  </si>
  <si>
    <t>地方工藝館1~2樓</t>
    <phoneticPr fontId="3" type="noConversion"/>
  </si>
  <si>
    <t>7單位工藝團體進駐</t>
    <phoneticPr fontId="3" type="noConversion"/>
  </si>
  <si>
    <t>1050101-1050404</t>
    <phoneticPr fontId="3" type="noConversion"/>
  </si>
  <si>
    <t>地方工藝館3樓</t>
    <phoneticPr fontId="3" type="noConversion"/>
  </si>
  <si>
    <t>常設展</t>
    <phoneticPr fontId="3" type="noConversion"/>
  </si>
  <si>
    <t>1050101-1051231</t>
    <phoneticPr fontId="3" type="noConversion"/>
  </si>
  <si>
    <t>生活工藝館2、3樓</t>
    <phoneticPr fontId="3" type="noConversion"/>
  </si>
  <si>
    <t>工藝資訊館2、3樓</t>
  </si>
  <si>
    <t>工藝資訊館4樓</t>
  </si>
  <si>
    <t>典藏及資訊館</t>
    <phoneticPr fontId="3" type="noConversion"/>
  </si>
  <si>
    <t>技術組</t>
    <phoneticPr fontId="3" type="noConversion"/>
  </si>
  <si>
    <t>臺北分館</t>
    <phoneticPr fontId="3" type="noConversion"/>
  </si>
  <si>
    <t>特展</t>
    <phoneticPr fontId="3" type="noConversion"/>
  </si>
  <si>
    <t>*</t>
    <phoneticPr fontId="3" type="noConversion"/>
  </si>
  <si>
    <t>1050126-1050327</t>
    <phoneticPr fontId="3" type="noConversion"/>
  </si>
  <si>
    <t>1050412-1050529</t>
    <phoneticPr fontId="3" type="noConversion"/>
  </si>
  <si>
    <t>1050226-1050229</t>
    <phoneticPr fontId="3" type="noConversion"/>
  </si>
  <si>
    <t>*</t>
    <phoneticPr fontId="3" type="noConversion"/>
  </si>
  <si>
    <t>臺北華山文創園區</t>
    <phoneticPr fontId="3" type="noConversion"/>
  </si>
  <si>
    <t>藝想世界-黃明鍾木雕創作工藝展</t>
  </si>
  <si>
    <t>界域之外—當代光影藝術創作展</t>
    <phoneticPr fontId="3" type="noConversion"/>
  </si>
  <si>
    <t>*</t>
    <phoneticPr fontId="3" type="noConversion"/>
  </si>
  <si>
    <t>*</t>
    <phoneticPr fontId="3" type="noConversion"/>
  </si>
  <si>
    <t>1041124-1050124</t>
    <phoneticPr fontId="3" type="noConversion"/>
  </si>
  <si>
    <t>1050223-1050410</t>
    <phoneticPr fontId="3" type="noConversion"/>
  </si>
  <si>
    <t>1050305-1050515</t>
    <phoneticPr fontId="3" type="noConversion"/>
  </si>
  <si>
    <t>1050322-1050619</t>
    <phoneticPr fontId="3" type="noConversion"/>
  </si>
  <si>
    <t>1050531-1050731</t>
    <phoneticPr fontId="3" type="noConversion"/>
  </si>
  <si>
    <t>1050514-1051120</t>
    <phoneticPr fontId="3" type="noConversion"/>
  </si>
  <si>
    <t>*</t>
    <phoneticPr fontId="3" type="noConversion"/>
  </si>
  <si>
    <t>1041231-1050514
每週五開放</t>
    <phoneticPr fontId="3" type="noConversion"/>
  </si>
  <si>
    <t>詠竹-邱錦緞竹編藝術展</t>
  </si>
  <si>
    <t>1050521-1050821</t>
    <phoneticPr fontId="3" type="noConversion"/>
  </si>
  <si>
    <t>1050111-1050630
(5/20-8/20暫停開放)</t>
    <phoneticPr fontId="3" type="noConversion"/>
  </si>
  <si>
    <t>初宴次-陶藝家林松本及手捏陶藝班成果展</t>
  </si>
  <si>
    <t>1050319-1050424</t>
  </si>
  <si>
    <t>海絲東風之路-中華工藝精品獎特展</t>
  </si>
  <si>
    <t>1050423-1050501</t>
  </si>
  <si>
    <t>精工造藝．頂級美器─工藝典藏之寶特展</t>
  </si>
  <si>
    <t>1050423-1050724</t>
  </si>
  <si>
    <t>青花 初探-陶藝家陳新讚及青花彩繪實作研習班成果展</t>
  </si>
  <si>
    <t>1050430-1050612</t>
  </si>
  <si>
    <t>見微顯真－臺日韓纖維工藝探索之旅</t>
  </si>
  <si>
    <t>1050511-1050814</t>
  </si>
  <si>
    <t>翻玩茶世代！陶工藝複合媒材創意開發成果展</t>
  </si>
  <si>
    <t>1050618-1050814</t>
  </si>
  <si>
    <t>1050601-1050603</t>
  </si>
  <si>
    <t>30,049人</t>
  </si>
  <si>
    <t>盛夏田園-葉發原皮塑創作特展</t>
  </si>
  <si>
    <t>2016深圳國際茶產業博覽會</t>
    <phoneticPr fontId="3" type="noConversion"/>
  </si>
  <si>
    <t>1050630-1050703</t>
    <phoneticPr fontId="3" type="noConversion"/>
  </si>
  <si>
    <t>深圳</t>
    <phoneticPr fontId="3" type="noConversion"/>
  </si>
  <si>
    <t>商展</t>
    <phoneticPr fontId="3" type="noConversion"/>
  </si>
  <si>
    <t>1050305-1050531</t>
  </si>
  <si>
    <t xml:space="preserve"> 凝粹．釋放-臺韓金工工藝交流展</t>
    <phoneticPr fontId="3" type="noConversion"/>
  </si>
  <si>
    <t>1050730-1050925</t>
    <phoneticPr fontId="3" type="noConversion"/>
  </si>
  <si>
    <t>悠然的晚餐時光 - 多媒材餐具創新設計  補助計畫</t>
    <phoneticPr fontId="3" type="noConversion"/>
  </si>
  <si>
    <t>1050730-1050814</t>
    <phoneticPr fontId="3" type="noConversion"/>
  </si>
  <si>
    <t>看故事-思維工藝</t>
    <phoneticPr fontId="3" type="noConversion"/>
  </si>
  <si>
    <t>刻畫瞬間之美─漆藝人才培育成果展</t>
  </si>
  <si>
    <t>1050517-1050809</t>
  </si>
  <si>
    <t>1041219-1050411</t>
    <phoneticPr fontId="3" type="noConversion"/>
  </si>
  <si>
    <t>*</t>
    <phoneticPr fontId="3" type="noConversion"/>
  </si>
  <si>
    <t>臺北世貿一館</t>
    <phoneticPr fontId="3" type="noConversion"/>
  </si>
  <si>
    <t>2016臺灣美食展</t>
    <phoneticPr fontId="3" type="noConversion"/>
  </si>
  <si>
    <t>第七屆臺北國際茶文化產業展(9/2-5)</t>
    <phoneticPr fontId="3" type="noConversion"/>
  </si>
  <si>
    <t>承古開新-何志隆翡翠青瓷展</t>
    <phoneticPr fontId="3" type="noConversion"/>
  </si>
  <si>
    <t>1050819-1051016</t>
    <phoneticPr fontId="3" type="noConversion"/>
  </si>
  <si>
    <t>Stunning Edge─2016亞洲當代陶藝交流展</t>
    <phoneticPr fontId="3" type="noConversion"/>
  </si>
  <si>
    <t>1050820-1051120</t>
    <phoneticPr fontId="3" type="noConversion"/>
  </si>
  <si>
    <t>獅情花藝-創意金屬展</t>
  </si>
  <si>
    <t>1050827-1051127</t>
  </si>
  <si>
    <t>1050209-1050417</t>
  </si>
  <si>
    <t>看見臺灣農村工藝亮點特展</t>
  </si>
  <si>
    <t>1050812-1051218</t>
  </si>
  <si>
    <t>台北國際會議中心</t>
    <phoneticPr fontId="3" type="noConversion"/>
  </si>
  <si>
    <t>亞太茶產業研討會暨展覽茶屋茶席展</t>
    <phoneticPr fontId="3" type="noConversion"/>
  </si>
  <si>
    <t>*</t>
    <phoneticPr fontId="3" type="noConversion"/>
  </si>
  <si>
    <t>四川</t>
    <phoneticPr fontId="3" type="noConversion"/>
  </si>
  <si>
    <t>廈門</t>
    <phoneticPr fontId="3" type="noConversion"/>
  </si>
  <si>
    <t>杭州</t>
    <phoneticPr fontId="3" type="noConversion"/>
  </si>
  <si>
    <t>第三屆四川國際旅遊交易博覽會</t>
  </si>
  <si>
    <t>杭州文化創意産業博覽會</t>
  </si>
  <si>
    <t>廈門文化產業博覽交易會</t>
    <phoneticPr fontId="3" type="noConversion"/>
  </si>
  <si>
    <t>1050923-1050928</t>
    <phoneticPr fontId="3" type="noConversion"/>
  </si>
  <si>
    <t>法國巴黎</t>
  </si>
  <si>
    <t>2016法國巴黎國際家飾用品展</t>
  </si>
  <si>
    <t>1050902-1050906</t>
  </si>
  <si>
    <t>*</t>
    <phoneticPr fontId="3" type="noConversion"/>
  </si>
  <si>
    <t>1050414-1051120</t>
  </si>
  <si>
    <t>105/08/02-105/12/31</t>
    <phoneticPr fontId="3" type="noConversion"/>
  </si>
  <si>
    <t>一般工藝品展售（無主題）</t>
    <phoneticPr fontId="3" type="noConversion"/>
  </si>
  <si>
    <t>64,591人</t>
  </si>
  <si>
    <t>舞針弄影—飛針繡繪繡之美特展</t>
  </si>
  <si>
    <t>1051001-1051120</t>
  </si>
  <si>
    <t>台中理合建設孵空間</t>
    <phoneticPr fontId="3" type="noConversion"/>
  </si>
  <si>
    <t>溪頭自然教育園區</t>
    <phoneticPr fontId="3" type="noConversion"/>
  </si>
  <si>
    <t>【源栔】工藝創作聯展─105工藝品行銷及經紀人才培育成果展</t>
    <phoneticPr fontId="3" type="noConversion"/>
  </si>
  <si>
    <t>1051008-1051016</t>
    <phoneticPr fontId="3" type="noConversion"/>
  </si>
  <si>
    <t>竹戀巴黎─台灣竹飾品創作展</t>
    <phoneticPr fontId="3" type="noConversion"/>
  </si>
  <si>
    <t>1051001~1060102</t>
    <phoneticPr fontId="3" type="noConversion"/>
  </si>
  <si>
    <t>*</t>
    <phoneticPr fontId="3" type="noConversion"/>
  </si>
  <si>
    <t>九九峰生態藝術區區因移撥南投縣政府，自9月起停止展覽活動。</t>
    <phoneticPr fontId="3" type="noConversion"/>
  </si>
  <si>
    <t>1050704-1060104
(5/20-9/17暫停開放)</t>
    <phoneticPr fontId="3" type="noConversion"/>
  </si>
  <si>
    <t>2016創意大聲公</t>
  </si>
  <si>
    <t>1051124-105/1211</t>
  </si>
  <si>
    <t>融･致匠心  2016海峽兩岸文化創意與傳統藝術展 浙江･杭州專場</t>
  </si>
  <si>
    <t>1051126-1051204</t>
  </si>
  <si>
    <t>Light Up！ 光現  陶瓷多媒材專題研習成果展</t>
  </si>
  <si>
    <t>1051126-1060108</t>
  </si>
  <si>
    <t>動物嘻遊記</t>
  </si>
  <si>
    <t>1051126-1060305</t>
  </si>
  <si>
    <t>工藝․新趣-竹語篇</t>
  </si>
  <si>
    <t>1050518-1051112
每週五開放</t>
  </si>
  <si>
    <t>工藝․新趣-陶樂篇  年輕人才投入工藝研發設計作品聯展</t>
  </si>
  <si>
    <t>1051114-1060303
每週五開放</t>
  </si>
  <si>
    <t>2016工藝之夢－臺灣工藝競賽暨原創金工特展</t>
  </si>
  <si>
    <t>1051117-1051205</t>
  </si>
  <si>
    <t>1051209-1051226</t>
  </si>
  <si>
    <t>1051230-1060116</t>
  </si>
  <si>
    <t>特展</t>
    <phoneticPr fontId="3" type="noConversion"/>
  </si>
  <si>
    <t>「紫上談繽」纖維創作展</t>
    <phoneticPr fontId="3" type="noConversion"/>
  </si>
  <si>
    <t>1051203-1060312</t>
    <phoneticPr fontId="3" type="noConversion"/>
  </si>
  <si>
    <t>*</t>
    <phoneticPr fontId="3" type="noConversion"/>
  </si>
  <si>
    <t>第20屆國際茶碗展</t>
    <phoneticPr fontId="3" type="noConversion"/>
  </si>
  <si>
    <t>1051115-1060212</t>
    <phoneticPr fontId="3" type="noConversion"/>
  </si>
  <si>
    <t>*</t>
    <phoneticPr fontId="3" type="noConversion"/>
  </si>
  <si>
    <t>「Stunning Edge- 2016亞洲當代陶藝交流展亞洲當代陶藝交流展」</t>
  </si>
  <si>
    <t>1051127-1060115</t>
  </si>
  <si>
    <t>工藝設計館1、B1樓</t>
    <phoneticPr fontId="3" type="noConversion"/>
  </si>
  <si>
    <t>特展</t>
    <phoneticPr fontId="3" type="noConversion"/>
  </si>
  <si>
    <t xml:space="preserve">Stunning Edge- 2016亞洲當代陶藝交流展 </t>
    <phoneticPr fontId="3" type="noConversion"/>
  </si>
  <si>
    <t>1051127-1060115</t>
    <phoneticPr fontId="3" type="noConversion"/>
  </si>
  <si>
    <t>1041008-1051113</t>
    <phoneticPr fontId="3" type="noConversion"/>
  </si>
  <si>
    <t>承億文旅 - 桃城茶樣子B1</t>
  </si>
  <si>
    <t>靈手纖維創作展</t>
  </si>
  <si>
    <t>1051129-1060110</t>
  </si>
  <si>
    <t>台南文創PLUS愛國婦人館</t>
  </si>
  <si>
    <t>藝童年創純粹</t>
  </si>
  <si>
    <t>1051202-1060115</t>
  </si>
  <si>
    <t>磊-當代石藝創作新貌展</t>
  </si>
  <si>
    <t>105/12/02-106/6/11</t>
  </si>
  <si>
    <t>台中朝馬展覽館</t>
  </si>
  <si>
    <t>第五屆臺灣茶產業博覽會</t>
  </si>
  <si>
    <t>1050805-1050808</t>
    <phoneticPr fontId="3" type="noConversion"/>
  </si>
  <si>
    <t>1050902-1050905</t>
    <phoneticPr fontId="3" type="noConversion"/>
  </si>
  <si>
    <t>1050930-1051002</t>
    <phoneticPr fontId="3" type="noConversion"/>
  </si>
  <si>
    <t>1051216-1051219</t>
    <phoneticPr fontId="3" type="noConversion"/>
  </si>
  <si>
    <t>與大陸深圳茶悅世界合作案</t>
  </si>
  <si>
    <t>2016韓國工藝潮流展</t>
  </si>
  <si>
    <t>深圳</t>
    <phoneticPr fontId="3" type="noConversion"/>
  </si>
  <si>
    <t>韓國</t>
    <phoneticPr fontId="3" type="noConversion"/>
  </si>
  <si>
    <t>1051021-1051025</t>
    <phoneticPr fontId="3" type="noConversion"/>
  </si>
  <si>
    <t>1051104-1051107</t>
    <phoneticPr fontId="3" type="noConversion"/>
  </si>
  <si>
    <t>1051110-1051116</t>
    <phoneticPr fontId="3" type="noConversion"/>
  </si>
  <si>
    <t>1051208-1051211</t>
    <phoneticPr fontId="3" type="noConversion"/>
  </si>
  <si>
    <t>473,187元</t>
  </si>
  <si>
    <t>臺南新光三越百貨
左營店</t>
    <phoneticPr fontId="3" type="noConversion"/>
  </si>
  <si>
    <t>1050628-1051108</t>
    <phoneticPr fontId="3" type="noConversion"/>
  </si>
  <si>
    <r>
      <t xml:space="preserve">主題區
</t>
    </r>
    <r>
      <rPr>
        <sz val="8"/>
        <rFont val="新細明體"/>
        <family val="1"/>
        <charset val="136"/>
      </rPr>
      <t>(常設活動空間）</t>
    </r>
    <phoneticPr fontId="3" type="noConversion"/>
  </si>
  <si>
    <r>
      <t xml:space="preserve">1050420-1050426
</t>
    </r>
    <r>
      <rPr>
        <sz val="9"/>
        <rFont val="新細明體"/>
        <family val="1"/>
        <charset val="136"/>
      </rPr>
      <t>(文博會總參觀人次為213104人次)</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</si>
</sst>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18" x14ac:knownFonts="1">
    <font>
      <sz val="12"/>
      <name val="新細明體"/>
      <family val="1"/>
      <charset val="136"/>
    </font>
    <font>
      <sz val="12"/>
      <name val="新細明體"/>
      <family val="1"/>
      <charset val="136"/>
    </font>
    <font>
      <sz val="10"/>
      <name val="新細明體"/>
      <family val="1"/>
      <charset val="136"/>
    </font>
    <font>
      <sz val="9"/>
      <name val="新細明體"/>
      <family val="1"/>
      <charset val="136"/>
    </font>
    <font>
      <b/>
      <sz val="10"/>
      <name val="新細明體"/>
      <family val="1"/>
      <charset val="136"/>
    </font>
    <font>
      <sz val="10"/>
      <color indexed="8"/>
      <name val="新細明體"/>
      <family val="1"/>
      <charset val="136"/>
    </font>
    <font>
      <b/>
      <sz val="12"/>
      <name val="新細明體"/>
      <family val="1"/>
      <charset val="136"/>
    </font>
    <font>
      <sz val="10"/>
      <color indexed="12"/>
      <name val="新細明體"/>
      <family val="1"/>
      <charset val="136"/>
    </font>
    <font>
      <sz val="12"/>
      <color indexed="8"/>
      <name val="新細明體"/>
      <family val="1"/>
      <charset val="136"/>
    </font>
    <font>
      <b/>
      <sz val="22"/>
      <color indexed="12"/>
      <name val="新細明體"/>
      <family val="1"/>
      <charset val="136"/>
    </font>
    <font>
      <b/>
      <sz val="12"/>
      <color indexed="10"/>
      <name val="新細明體"/>
      <family val="1"/>
      <charset val="136"/>
    </font>
    <font>
      <sz val="12"/>
      <color indexed="10"/>
      <name val="新細明體"/>
      <family val="1"/>
      <charset val="136"/>
    </font>
    <font>
      <sz val="12"/>
      <name val="新細明體"/>
      <family val="1"/>
      <charset val="136"/>
    </font>
    <font>
      <sz val="10"/>
      <color indexed="16"/>
      <name val="新細明體"/>
      <family val="1"/>
      <charset val="136"/>
    </font>
    <font>
      <sz val="10"/>
      <name val="細明體"/>
      <family val="3"/>
      <charset val="136"/>
    </font>
    <font>
      <sz val="8"/>
      <name val="新細明體"/>
      <family val="1"/>
      <charset val="136"/>
    </font>
    <font>
      <sz val="12"/>
      <color rgb="FFFF0000"/>
      <name val="新細明體"/>
      <family val="1"/>
      <charset val="136"/>
    </font>
    <font>
      <sz val="10"/>
      <name val="Verdana"/>
      <family val="2"/>
    </font>
  </fonts>
  <fills count="23">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rgb="FFCCFFFF"/>
        <bgColor indexed="64"/>
      </patternFill>
    </fill>
    <fill>
      <patternFill patternType="solid">
        <fgColor theme="8" tint="0.39994506668294322"/>
        <bgColor indexed="64"/>
      </patternFill>
    </fill>
    <fill>
      <patternFill patternType="solid">
        <fgColor rgb="FFFF99CC"/>
        <bgColor indexed="64"/>
      </patternFill>
    </fill>
    <fill>
      <patternFill patternType="solid">
        <fgColor rgb="FFCCFFCC"/>
        <bgColor indexed="64"/>
      </patternFill>
    </fill>
    <fill>
      <patternFill patternType="solid">
        <fgColor theme="9" tint="0.399945066682943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CC99"/>
        <bgColor indexed="64"/>
      </patternFill>
    </fill>
    <fill>
      <patternFill patternType="solid">
        <fgColor rgb="FF99CCFF"/>
        <bgColor indexed="64"/>
      </patternFill>
    </fill>
    <fill>
      <patternFill patternType="solid">
        <fgColor rgb="FFCC99FF"/>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338">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Fill="1">
      <alignment vertical="center"/>
    </xf>
    <xf numFmtId="0" fontId="2" fillId="0" borderId="0" xfId="0" applyFont="1" applyFill="1" applyAlignment="1">
      <alignment vertical="center" wrapText="1"/>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2" fillId="0" borderId="0" xfId="0" applyNumberFormat="1" applyFont="1" applyBorder="1" applyAlignment="1">
      <alignment horizontal="center" vertical="center" wrapText="1"/>
    </xf>
    <xf numFmtId="176" fontId="2" fillId="0" borderId="0" xfId="0" applyNumberFormat="1" applyFont="1" applyBorder="1">
      <alignment vertical="center"/>
    </xf>
    <xf numFmtId="176" fontId="2" fillId="0" borderId="0" xfId="0" applyNumberFormat="1" applyFont="1" applyBorder="1" applyAlignment="1">
      <alignment horizontal="center" vertical="center"/>
    </xf>
    <xf numFmtId="176" fontId="2" fillId="0" borderId="0" xfId="0" applyNumberFormat="1" applyFont="1">
      <alignment vertical="center"/>
    </xf>
    <xf numFmtId="176" fontId="2" fillId="0" borderId="0" xfId="0" applyNumberFormat="1" applyFont="1" applyAlignment="1">
      <alignment horizontal="center" vertical="center"/>
    </xf>
    <xf numFmtId="0" fontId="4"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2" borderId="0" xfId="0" applyFont="1" applyFill="1" applyBorder="1">
      <alignment vertical="center"/>
    </xf>
    <xf numFmtId="0" fontId="5" fillId="0" borderId="0" xfId="0" applyFont="1" applyFill="1" applyAlignment="1">
      <alignment vertical="center" wrapText="1"/>
    </xf>
    <xf numFmtId="0" fontId="5" fillId="0" borderId="0" xfId="0" applyFont="1" applyFill="1" applyBorder="1" applyAlignment="1">
      <alignment vertical="center" wrapText="1"/>
    </xf>
    <xf numFmtId="0" fontId="6" fillId="0" borderId="2" xfId="0" applyFont="1" applyFill="1" applyBorder="1" applyAlignment="1">
      <alignment horizontal="center" vertical="center"/>
    </xf>
    <xf numFmtId="0" fontId="10" fillId="0" borderId="2" xfId="0" applyFont="1" applyBorder="1" applyAlignment="1">
      <alignment horizontal="center" vertical="center"/>
    </xf>
    <xf numFmtId="0" fontId="0" fillId="0" borderId="0" xfId="0" applyAlignment="1">
      <alignment horizontal="center" vertical="center"/>
    </xf>
    <xf numFmtId="0" fontId="6" fillId="3" borderId="2" xfId="0"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0" fillId="0" borderId="0" xfId="0" applyNumberFormat="1">
      <alignment vertical="center"/>
    </xf>
    <xf numFmtId="0" fontId="6" fillId="4" borderId="0" xfId="0" applyFont="1" applyFill="1" applyAlignment="1">
      <alignment horizontal="center" vertical="center"/>
    </xf>
    <xf numFmtId="0" fontId="6" fillId="5" borderId="3" xfId="0" applyFont="1" applyFill="1" applyBorder="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2" fillId="0" borderId="2" xfId="0" applyFont="1" applyBorder="1">
      <alignment vertical="center"/>
    </xf>
    <xf numFmtId="0" fontId="4" fillId="0" borderId="4" xfId="0" applyFont="1" applyBorder="1" applyAlignment="1">
      <alignment vertical="center"/>
    </xf>
    <xf numFmtId="0" fontId="4" fillId="0" borderId="2" xfId="0" applyFont="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wrapText="1"/>
    </xf>
    <xf numFmtId="3" fontId="8" fillId="4" borderId="0" xfId="0" applyNumberFormat="1" applyFont="1" applyFill="1" applyBorder="1" applyAlignment="1">
      <alignment horizontal="center" vertical="center" wrapText="1"/>
    </xf>
    <xf numFmtId="176" fontId="12" fillId="4" borderId="0" xfId="0" applyNumberFormat="1" applyFont="1" applyFill="1" applyBorder="1" applyAlignment="1">
      <alignment horizontal="center" vertical="center" wrapText="1"/>
    </xf>
    <xf numFmtId="177" fontId="0" fillId="4" borderId="0" xfId="0" applyNumberFormat="1" applyFill="1" applyBorder="1">
      <alignment vertical="center"/>
    </xf>
    <xf numFmtId="0" fontId="13" fillId="0" borderId="0" xfId="0" applyFont="1" applyFill="1">
      <alignment vertical="center"/>
    </xf>
    <xf numFmtId="0" fontId="6" fillId="6" borderId="3" xfId="0" applyFont="1" applyFill="1" applyBorder="1" applyAlignment="1">
      <alignment horizontal="center"/>
    </xf>
    <xf numFmtId="0" fontId="6" fillId="5" borderId="2" xfId="0" applyFont="1" applyFill="1" applyBorder="1" applyAlignment="1">
      <alignment horizontal="center" vertical="center"/>
    </xf>
    <xf numFmtId="176" fontId="0" fillId="5" borderId="2" xfId="0" applyNumberFormat="1" applyFont="1" applyFill="1" applyBorder="1" applyAlignment="1">
      <alignment horizontal="right"/>
    </xf>
    <xf numFmtId="176" fontId="1" fillId="5" borderId="2" xfId="0" applyNumberFormat="1" applyFont="1" applyFill="1" applyBorder="1" applyAlignment="1">
      <alignment horizontal="right"/>
    </xf>
    <xf numFmtId="0" fontId="6" fillId="4" borderId="2" xfId="0" applyFont="1" applyFill="1" applyBorder="1" applyAlignment="1">
      <alignment horizontal="center" vertical="center"/>
    </xf>
    <xf numFmtId="0" fontId="6" fillId="7" borderId="2" xfId="0" applyFont="1" applyFill="1" applyBorder="1" applyAlignment="1">
      <alignment horizontal="center"/>
    </xf>
    <xf numFmtId="0" fontId="6" fillId="8" borderId="0" xfId="0" applyFont="1" applyFill="1" applyBorder="1" applyAlignment="1">
      <alignment horizontal="center"/>
    </xf>
    <xf numFmtId="0" fontId="11" fillId="8" borderId="0" xfId="0" applyFont="1" applyFill="1" applyBorder="1">
      <alignment vertical="center"/>
    </xf>
    <xf numFmtId="3" fontId="11" fillId="8" borderId="0" xfId="0" applyNumberFormat="1" applyFont="1" applyFill="1" applyBorder="1" applyAlignment="1">
      <alignment horizontal="center" vertical="center" wrapText="1"/>
    </xf>
    <xf numFmtId="3" fontId="1" fillId="8" borderId="0" xfId="0" applyNumberFormat="1" applyFont="1" applyFill="1" applyBorder="1" applyAlignment="1">
      <alignment horizontal="center" vertical="center" wrapText="1"/>
    </xf>
    <xf numFmtId="3" fontId="1" fillId="8" borderId="0" xfId="0" applyNumberFormat="1" applyFont="1" applyFill="1" applyBorder="1" applyAlignment="1">
      <alignment horizontal="right" vertical="center" wrapText="1"/>
    </xf>
    <xf numFmtId="177" fontId="0" fillId="8" borderId="0" xfId="0" applyNumberFormat="1" applyFill="1" applyBorder="1">
      <alignment vertical="center"/>
    </xf>
    <xf numFmtId="177" fontId="11" fillId="8" borderId="0" xfId="0" applyNumberFormat="1" applyFont="1" applyFill="1" applyBorder="1" applyAlignment="1">
      <alignment horizontal="right" vertical="center"/>
    </xf>
    <xf numFmtId="176" fontId="0" fillId="11" borderId="2" xfId="0" applyNumberFormat="1" applyFont="1" applyFill="1" applyBorder="1" applyAlignment="1">
      <alignment horizontal="right"/>
    </xf>
    <xf numFmtId="0" fontId="6" fillId="9" borderId="2" xfId="0" applyFont="1" applyFill="1" applyBorder="1" applyAlignment="1">
      <alignment horizontal="center" vertical="center"/>
    </xf>
    <xf numFmtId="176" fontId="4" fillId="0" borderId="1" xfId="0" applyNumberFormat="1" applyFont="1" applyBorder="1" applyAlignment="1">
      <alignment horizontal="center" vertical="center"/>
    </xf>
    <xf numFmtId="177" fontId="16" fillId="4" borderId="0" xfId="0" applyNumberFormat="1" applyFont="1" applyFill="1" applyBorder="1" applyAlignment="1">
      <alignment horizontal="right" vertical="center"/>
    </xf>
    <xf numFmtId="176" fontId="11" fillId="15" borderId="5" xfId="0" applyNumberFormat="1" applyFont="1" applyFill="1" applyBorder="1" applyAlignment="1">
      <alignment horizontal="right"/>
    </xf>
    <xf numFmtId="0" fontId="2" fillId="0" borderId="10" xfId="0" applyFont="1" applyFill="1" applyBorder="1">
      <alignment vertical="center"/>
    </xf>
    <xf numFmtId="3" fontId="2" fillId="0" borderId="10" xfId="0" applyNumberFormat="1" applyFont="1" applyFill="1" applyBorder="1">
      <alignment vertical="center"/>
    </xf>
    <xf numFmtId="0" fontId="2" fillId="12" borderId="0" xfId="0" applyFont="1" applyFill="1">
      <alignment vertical="center"/>
    </xf>
    <xf numFmtId="176" fontId="2" fillId="4" borderId="2" xfId="0" applyNumberFormat="1" applyFont="1" applyFill="1" applyBorder="1" applyAlignment="1">
      <alignment horizontal="center" vertical="center" wrapText="1"/>
    </xf>
    <xf numFmtId="176" fontId="2" fillId="4" borderId="1" xfId="0" applyNumberFormat="1" applyFont="1" applyFill="1" applyBorder="1" applyAlignment="1">
      <alignment horizontal="center" vertical="center" wrapText="1"/>
    </xf>
    <xf numFmtId="3" fontId="2" fillId="13"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3" fontId="2" fillId="8" borderId="2" xfId="0" applyNumberFormat="1" applyFont="1" applyFill="1" applyBorder="1" applyAlignment="1">
      <alignment horizontal="center" vertical="center" wrapText="1"/>
    </xf>
    <xf numFmtId="0" fontId="2" fillId="18" borderId="1" xfId="0" applyFont="1" applyFill="1" applyBorder="1" applyAlignment="1">
      <alignment horizontal="left" vertical="center"/>
    </xf>
    <xf numFmtId="0" fontId="2" fillId="18" borderId="9" xfId="0" applyFont="1" applyFill="1" applyBorder="1" applyAlignment="1">
      <alignment horizontal="left" vertical="center"/>
    </xf>
    <xf numFmtId="0" fontId="2" fillId="18" borderId="8" xfId="0" applyFont="1" applyFill="1" applyBorder="1" applyAlignment="1">
      <alignment horizontal="left" vertical="center"/>
    </xf>
    <xf numFmtId="0" fontId="13" fillId="0" borderId="0" xfId="0" applyFont="1" applyFill="1">
      <alignment vertical="center"/>
    </xf>
    <xf numFmtId="0" fontId="2" fillId="0" borderId="0" xfId="0" applyFont="1" applyFill="1">
      <alignment vertical="center"/>
    </xf>
    <xf numFmtId="176" fontId="11" fillId="8" borderId="6" xfId="0" applyNumberFormat="1" applyFont="1" applyFill="1" applyBorder="1" applyAlignment="1">
      <alignment horizontal="right"/>
    </xf>
    <xf numFmtId="0" fontId="6" fillId="22" borderId="2" xfId="0" applyFont="1" applyFill="1" applyBorder="1" applyAlignment="1">
      <alignment horizontal="center" wrapText="1"/>
    </xf>
    <xf numFmtId="0" fontId="2" fillId="18"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76" fontId="2" fillId="4" borderId="4"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176" fontId="2" fillId="4" borderId="5" xfId="0" applyNumberFormat="1" applyFont="1" applyFill="1" applyBorder="1" applyAlignment="1">
      <alignment horizontal="center" vertical="center" wrapText="1"/>
    </xf>
    <xf numFmtId="176" fontId="2" fillId="7" borderId="8" xfId="0" applyNumberFormat="1"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3" fontId="0" fillId="3" borderId="2" xfId="0" applyNumberFormat="1" applyFont="1" applyFill="1" applyBorder="1" applyAlignment="1">
      <alignment horizontal="center" vertical="center" wrapText="1"/>
    </xf>
    <xf numFmtId="176" fontId="0" fillId="3" borderId="2" xfId="0" applyNumberFormat="1" applyFont="1" applyFill="1" applyBorder="1" applyAlignment="1">
      <alignment horizontal="center" vertical="center" wrapText="1"/>
    </xf>
    <xf numFmtId="3" fontId="0" fillId="4" borderId="2" xfId="0" applyNumberFormat="1" applyFont="1" applyFill="1" applyBorder="1" applyAlignment="1">
      <alignment horizontal="center" wrapText="1"/>
    </xf>
    <xf numFmtId="3" fontId="0" fillId="9" borderId="1" xfId="0" applyNumberFormat="1" applyFont="1" applyFill="1" applyBorder="1" applyAlignment="1">
      <alignment horizontal="center" wrapText="1"/>
    </xf>
    <xf numFmtId="3" fontId="0" fillId="13" borderId="2" xfId="0" applyNumberFormat="1" applyFont="1" applyFill="1" applyBorder="1" applyAlignment="1">
      <alignment horizontal="center" vertical="center" wrapText="1"/>
    </xf>
    <xf numFmtId="3" fontId="0" fillId="13" borderId="4" xfId="0" applyNumberFormat="1" applyFont="1" applyFill="1" applyBorder="1" applyAlignment="1">
      <alignment horizontal="center" vertical="center" wrapText="1"/>
    </xf>
    <xf numFmtId="176" fontId="0" fillId="14" borderId="8" xfId="0" applyNumberFormat="1" applyFont="1" applyFill="1" applyBorder="1" applyAlignment="1">
      <alignment horizontal="center" vertical="center" wrapText="1"/>
    </xf>
    <xf numFmtId="3" fontId="0" fillId="22" borderId="2" xfId="0" applyNumberFormat="1" applyFont="1" applyFill="1" applyBorder="1" applyAlignment="1">
      <alignment horizontal="center" vertical="center" wrapText="1"/>
    </xf>
    <xf numFmtId="3" fontId="0" fillId="3" borderId="8" xfId="0" applyNumberFormat="1" applyFont="1" applyFill="1" applyBorder="1" applyAlignment="1">
      <alignment horizontal="center" vertical="center" wrapText="1"/>
    </xf>
    <xf numFmtId="176" fontId="0" fillId="3" borderId="7" xfId="0" applyNumberFormat="1" applyFont="1" applyFill="1" applyBorder="1" applyAlignment="1">
      <alignment horizontal="center" vertical="center" wrapText="1"/>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176" fontId="4" fillId="0" borderId="0" xfId="0" applyNumberFormat="1" applyFont="1" applyFill="1" applyBorder="1" applyAlignment="1">
      <alignment horizontal="center" vertical="center"/>
    </xf>
    <xf numFmtId="176" fontId="2" fillId="6" borderId="1" xfId="0" applyNumberFormat="1" applyFont="1" applyFill="1" applyBorder="1" applyAlignment="1">
      <alignment horizontal="center" vertical="center" wrapText="1"/>
    </xf>
    <xf numFmtId="0" fontId="2" fillId="6" borderId="2" xfId="0" applyFont="1" applyFill="1" applyBorder="1" applyAlignment="1">
      <alignment vertical="center"/>
    </xf>
    <xf numFmtId="0" fontId="2" fillId="6" borderId="2" xfId="0" applyFont="1" applyFill="1" applyBorder="1" applyAlignment="1">
      <alignment vertical="center" wrapText="1"/>
    </xf>
    <xf numFmtId="176" fontId="4" fillId="6" borderId="2" xfId="0" applyNumberFormat="1" applyFont="1" applyFill="1" applyBorder="1" applyAlignment="1">
      <alignment horizontal="center" vertical="center"/>
    </xf>
    <xf numFmtId="0" fontId="2" fillId="6" borderId="4" xfId="0" applyFont="1" applyFill="1" applyBorder="1" applyAlignment="1">
      <alignment horizontal="left" vertical="center" wrapText="1"/>
    </xf>
    <xf numFmtId="176" fontId="2" fillId="6" borderId="2" xfId="0" applyNumberFormat="1" applyFont="1" applyFill="1" applyBorder="1" applyAlignment="1">
      <alignment horizontal="left" vertical="center"/>
    </xf>
    <xf numFmtId="3" fontId="2" fillId="9" borderId="2"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3" fontId="0" fillId="3" borderId="8" xfId="0" applyNumberFormat="1" applyFont="1" applyFill="1" applyBorder="1" applyAlignment="1">
      <alignment horizontal="center" vertical="center"/>
    </xf>
    <xf numFmtId="176" fontId="0" fillId="5" borderId="2" xfId="0" applyNumberFormat="1" applyFont="1" applyFill="1" applyBorder="1" applyAlignment="1">
      <alignment horizontal="center" vertical="center" wrapText="1"/>
    </xf>
    <xf numFmtId="3" fontId="0" fillId="3" borderId="2" xfId="0" applyNumberFormat="1" applyFont="1" applyFill="1" applyBorder="1">
      <alignment vertical="center"/>
    </xf>
    <xf numFmtId="3" fontId="0" fillId="9" borderId="2" xfId="0" applyNumberFormat="1" applyFont="1" applyFill="1" applyBorder="1" applyAlignment="1">
      <alignment horizontal="center" wrapText="1"/>
    </xf>
    <xf numFmtId="3" fontId="0" fillId="6" borderId="4" xfId="0" applyNumberFormat="1" applyFont="1" applyFill="1" applyBorder="1" applyAlignment="1">
      <alignment horizontal="center" vertical="center"/>
    </xf>
    <xf numFmtId="3" fontId="0" fillId="7" borderId="3" xfId="0" applyNumberFormat="1" applyFont="1" applyFill="1" applyBorder="1" applyAlignment="1">
      <alignment horizontal="center" vertical="center"/>
    </xf>
    <xf numFmtId="3" fontId="0" fillId="22" borderId="2" xfId="0" applyNumberFormat="1" applyFont="1" applyFill="1" applyBorder="1" applyAlignment="1">
      <alignment horizontal="center" vertical="center"/>
    </xf>
    <xf numFmtId="3" fontId="2" fillId="18" borderId="2" xfId="0" applyNumberFormat="1" applyFont="1" applyFill="1" applyBorder="1" applyAlignment="1">
      <alignment horizontal="center" vertical="center" wrapText="1"/>
    </xf>
    <xf numFmtId="3" fontId="0" fillId="6" borderId="1" xfId="0" applyNumberFormat="1" applyFont="1" applyFill="1" applyBorder="1" applyAlignment="1">
      <alignment horizontal="center" vertical="center"/>
    </xf>
    <xf numFmtId="3" fontId="0" fillId="7" borderId="2" xfId="0" applyNumberFormat="1" applyFont="1" applyFill="1" applyBorder="1" applyAlignment="1">
      <alignment horizontal="center" vertical="center" wrapText="1"/>
    </xf>
    <xf numFmtId="176" fontId="2" fillId="18" borderId="2" xfId="0" applyNumberFormat="1" applyFont="1" applyFill="1" applyBorder="1" applyAlignment="1">
      <alignment horizontal="center" vertical="center" wrapText="1"/>
    </xf>
    <xf numFmtId="176" fontId="2" fillId="8" borderId="2" xfId="0" applyNumberFormat="1" applyFont="1" applyFill="1" applyBorder="1" applyAlignment="1">
      <alignment horizontal="center" vertical="center" wrapText="1"/>
    </xf>
    <xf numFmtId="0" fontId="2" fillId="8" borderId="2" xfId="0" applyFont="1" applyFill="1" applyBorder="1" applyAlignment="1">
      <alignment horizontal="center" vertical="center" wrapText="1"/>
    </xf>
    <xf numFmtId="3" fontId="0" fillId="6" borderId="1"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176" fontId="4" fillId="6" borderId="1" xfId="0" applyNumberFormat="1" applyFont="1" applyFill="1" applyBorder="1" applyAlignment="1">
      <alignment horizontal="center" vertical="center"/>
    </xf>
    <xf numFmtId="0" fontId="2" fillId="6" borderId="1" xfId="0" applyFont="1" applyFill="1" applyBorder="1" applyAlignment="1">
      <alignment vertical="center" wrapText="1"/>
    </xf>
    <xf numFmtId="0" fontId="2" fillId="6" borderId="9" xfId="0" applyFont="1" applyFill="1" applyBorder="1" applyAlignment="1">
      <alignment horizontal="left" vertical="center" wrapText="1"/>
    </xf>
    <xf numFmtId="176" fontId="2" fillId="6" borderId="1" xfId="0" applyNumberFormat="1" applyFont="1" applyFill="1" applyBorder="1" applyAlignment="1">
      <alignment horizontal="left" vertical="center"/>
    </xf>
    <xf numFmtId="176" fontId="2" fillId="6" borderId="1" xfId="0" applyNumberFormat="1" applyFont="1" applyFill="1" applyBorder="1" applyAlignment="1">
      <alignment horizontal="left" vertical="center" wrapText="1"/>
    </xf>
    <xf numFmtId="176" fontId="4" fillId="6" borderId="1" xfId="0" applyNumberFormat="1" applyFont="1" applyFill="1" applyBorder="1" applyAlignment="1">
      <alignment horizontal="center" vertical="center" wrapText="1"/>
    </xf>
    <xf numFmtId="3" fontId="0" fillId="7" borderId="4" xfId="0" applyNumberFormat="1" applyFont="1" applyFill="1" applyBorder="1" applyAlignment="1">
      <alignment horizontal="center" vertical="center" wrapText="1"/>
    </xf>
    <xf numFmtId="0" fontId="2" fillId="0" borderId="0" xfId="0" applyFont="1">
      <alignment vertical="center"/>
    </xf>
    <xf numFmtId="0" fontId="2" fillId="2" borderId="0" xfId="0" applyFont="1" applyFill="1" applyBorder="1">
      <alignment vertical="center"/>
    </xf>
    <xf numFmtId="176" fontId="2" fillId="10" borderId="4" xfId="0" applyNumberFormat="1" applyFont="1" applyFill="1" applyBorder="1" applyAlignment="1">
      <alignment horizontal="center" vertical="center" wrapText="1"/>
    </xf>
    <xf numFmtId="177" fontId="0" fillId="5" borderId="2" xfId="0" applyNumberFormat="1" applyFont="1" applyFill="1" applyBorder="1" applyAlignment="1">
      <alignment horizontal="center" vertical="center"/>
    </xf>
    <xf numFmtId="177" fontId="0" fillId="3" borderId="2" xfId="0" applyNumberFormat="1" applyFont="1" applyFill="1" applyBorder="1">
      <alignment vertical="center"/>
    </xf>
    <xf numFmtId="177" fontId="0" fillId="3" borderId="8" xfId="0" applyNumberFormat="1" applyFont="1" applyFill="1" applyBorder="1" applyAlignment="1">
      <alignment horizontal="center" vertical="center"/>
    </xf>
    <xf numFmtId="177" fontId="0" fillId="5" borderId="2" xfId="0" applyNumberFormat="1" applyFont="1" applyFill="1" applyBorder="1">
      <alignment vertical="center"/>
    </xf>
    <xf numFmtId="3" fontId="0" fillId="4" borderId="2" xfId="0" applyNumberFormat="1"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2" fillId="12" borderId="0" xfId="0" applyFont="1" applyFill="1">
      <alignment vertical="center"/>
    </xf>
    <xf numFmtId="3"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76" fontId="2" fillId="3" borderId="4" xfId="0" applyNumberFormat="1" applyFont="1" applyFill="1" applyBorder="1" applyAlignment="1">
      <alignment horizontal="center" vertical="center" wrapText="1"/>
    </xf>
    <xf numFmtId="177" fontId="0" fillId="4" borderId="2" xfId="0" applyNumberFormat="1" applyFont="1" applyFill="1" applyBorder="1">
      <alignment vertical="center"/>
    </xf>
    <xf numFmtId="177" fontId="0" fillId="9" borderId="2" xfId="0" applyNumberFormat="1" applyFont="1" applyFill="1" applyBorder="1">
      <alignment vertical="center"/>
    </xf>
    <xf numFmtId="3" fontId="2" fillId="18" borderId="1" xfId="0" applyNumberFormat="1" applyFont="1" applyFill="1" applyBorder="1" applyAlignment="1">
      <alignment horizontal="center" vertical="center" wrapText="1"/>
    </xf>
    <xf numFmtId="176" fontId="2" fillId="0" borderId="0" xfId="0" applyNumberFormat="1" applyFont="1" applyBorder="1" applyAlignment="1">
      <alignment horizontal="center" vertical="center" wrapText="1"/>
    </xf>
    <xf numFmtId="176" fontId="2" fillId="6" borderId="2"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176" fontId="4" fillId="6" borderId="2" xfId="0" applyNumberFormat="1" applyFont="1" applyFill="1" applyBorder="1" applyAlignment="1">
      <alignment horizontal="center" vertical="center" wrapText="1"/>
    </xf>
    <xf numFmtId="176" fontId="2" fillId="6" borderId="2" xfId="0" applyNumberFormat="1" applyFont="1" applyFill="1" applyBorder="1" applyAlignment="1">
      <alignment horizontal="left" vertical="center" wrapText="1"/>
    </xf>
    <xf numFmtId="176" fontId="2" fillId="7" borderId="2" xfId="0" applyNumberFormat="1" applyFont="1" applyFill="1" applyBorder="1" applyAlignment="1">
      <alignment horizontal="center" vertical="center" wrapText="1"/>
    </xf>
    <xf numFmtId="176" fontId="2" fillId="7" borderId="4" xfId="0" applyNumberFormat="1" applyFont="1" applyFill="1" applyBorder="1" applyAlignment="1">
      <alignment horizontal="center" vertical="center" wrapText="1"/>
    </xf>
    <xf numFmtId="3" fontId="2" fillId="12" borderId="2" xfId="0" applyNumberFormat="1" applyFont="1" applyFill="1" applyBorder="1" applyAlignment="1">
      <alignment horizontal="center" vertical="center" wrapText="1"/>
    </xf>
    <xf numFmtId="3" fontId="2" fillId="12" borderId="4" xfId="0" applyNumberFormat="1" applyFont="1" applyFill="1" applyBorder="1" applyAlignment="1">
      <alignment horizontal="center" vertical="center" wrapText="1"/>
    </xf>
    <xf numFmtId="176" fontId="2" fillId="12" borderId="4" xfId="0" applyNumberFormat="1" applyFont="1" applyFill="1" applyBorder="1" applyAlignment="1">
      <alignment horizontal="center" vertical="center" wrapText="1"/>
    </xf>
    <xf numFmtId="176" fontId="2" fillId="12" borderId="2" xfId="0" applyNumberFormat="1" applyFont="1" applyFill="1" applyBorder="1" applyAlignment="1">
      <alignment horizontal="center" vertical="center" wrapText="1"/>
    </xf>
    <xf numFmtId="0" fontId="2" fillId="0" borderId="0" xfId="0" applyFont="1">
      <alignment vertical="center"/>
    </xf>
    <xf numFmtId="0" fontId="2" fillId="0" borderId="0" xfId="0" applyFont="1" applyBorder="1">
      <alignment vertical="center"/>
    </xf>
    <xf numFmtId="177" fontId="0" fillId="3" borderId="2" xfId="0" applyNumberFormat="1" applyFont="1" applyFill="1" applyBorder="1" applyAlignment="1">
      <alignment horizontal="center" vertical="center"/>
    </xf>
    <xf numFmtId="177" fontId="0" fillId="9" borderId="2" xfId="0" applyNumberFormat="1" applyFont="1" applyFill="1" applyBorder="1" applyAlignment="1">
      <alignment horizontal="center" vertical="center"/>
    </xf>
    <xf numFmtId="177" fontId="0" fillId="6" borderId="1" xfId="0" applyNumberFormat="1" applyFont="1" applyFill="1" applyBorder="1" applyAlignment="1">
      <alignment horizontal="center" vertical="center"/>
    </xf>
    <xf numFmtId="177" fontId="0" fillId="7" borderId="2" xfId="0" applyNumberFormat="1" applyFont="1" applyFill="1" applyBorder="1" applyAlignment="1">
      <alignment horizontal="center" vertical="center"/>
    </xf>
    <xf numFmtId="3" fontId="4" fillId="12" borderId="2" xfId="0" applyNumberFormat="1" applyFont="1" applyFill="1" applyBorder="1" applyAlignment="1">
      <alignment horizontal="center" vertical="center" wrapText="1"/>
    </xf>
    <xf numFmtId="176" fontId="2" fillId="9" borderId="2" xfId="0" applyNumberFormat="1" applyFont="1" applyFill="1" applyBorder="1" applyAlignment="1">
      <alignment horizontal="center" vertical="center" wrapText="1"/>
    </xf>
    <xf numFmtId="176" fontId="2" fillId="13" borderId="2" xfId="0" applyNumberFormat="1" applyFont="1" applyFill="1" applyBorder="1" applyAlignment="1">
      <alignment horizontal="center" vertical="center" wrapText="1"/>
    </xf>
    <xf numFmtId="176" fontId="2" fillId="5" borderId="2" xfId="0" applyNumberFormat="1" applyFont="1" applyFill="1" applyBorder="1" applyAlignment="1">
      <alignment horizontal="center" vertical="center" wrapText="1"/>
    </xf>
    <xf numFmtId="0" fontId="2" fillId="0" borderId="0" xfId="0" applyFont="1">
      <alignment vertical="center"/>
    </xf>
    <xf numFmtId="0" fontId="2" fillId="0" borderId="0" xfId="0" applyFont="1" applyBorder="1">
      <alignment vertical="center"/>
    </xf>
    <xf numFmtId="3" fontId="2" fillId="17" borderId="2" xfId="0" applyNumberFormat="1" applyFont="1" applyFill="1" applyBorder="1" applyAlignment="1">
      <alignment horizontal="center" vertical="center" wrapText="1"/>
    </xf>
    <xf numFmtId="0" fontId="2" fillId="18" borderId="1" xfId="0" applyFont="1" applyFill="1" applyBorder="1" applyAlignment="1">
      <alignment horizontal="center" vertical="center" wrapText="1"/>
    </xf>
    <xf numFmtId="0" fontId="2" fillId="6" borderId="2" xfId="0" applyFont="1" applyFill="1" applyBorder="1" applyAlignment="1">
      <alignment horizontal="left" vertical="center" wrapText="1"/>
    </xf>
    <xf numFmtId="176" fontId="2" fillId="10" borderId="2" xfId="0" applyNumberFormat="1" applyFont="1" applyFill="1" applyBorder="1" applyAlignment="1">
      <alignment horizontal="center" vertical="center" wrapText="1"/>
    </xf>
    <xf numFmtId="0" fontId="2" fillId="12" borderId="9" xfId="0" applyFont="1" applyFill="1" applyBorder="1" applyAlignment="1">
      <alignment horizontal="left" vertical="center" wrapText="1"/>
    </xf>
    <xf numFmtId="0" fontId="2" fillId="6" borderId="1" xfId="0" applyFont="1" applyFill="1" applyBorder="1" applyAlignment="1">
      <alignment horizontal="left" vertical="center" wrapText="1"/>
    </xf>
    <xf numFmtId="176" fontId="2" fillId="3" borderId="2" xfId="0" applyNumberFormat="1" applyFont="1" applyFill="1" applyBorder="1" applyAlignment="1">
      <alignment horizontal="center" vertical="center" wrapText="1"/>
    </xf>
    <xf numFmtId="176" fontId="2" fillId="16" borderId="11" xfId="0" applyNumberFormat="1" applyFont="1" applyFill="1" applyBorder="1" applyAlignment="1">
      <alignment horizontal="center" vertical="center" wrapText="1"/>
    </xf>
    <xf numFmtId="177" fontId="0" fillId="4" borderId="2" xfId="0" applyNumberFormat="1" applyFont="1" applyFill="1" applyBorder="1" applyAlignment="1">
      <alignment horizontal="center" vertical="center"/>
    </xf>
    <xf numFmtId="0" fontId="2" fillId="18" borderId="1" xfId="0" applyFont="1" applyFill="1" applyBorder="1" applyAlignment="1">
      <alignment horizontal="left" vertical="center" wrapText="1"/>
    </xf>
    <xf numFmtId="0" fontId="0" fillId="0" borderId="8" xfId="0" applyFont="1" applyBorder="1" applyAlignment="1">
      <alignment horizontal="left" vertical="center" wrapText="1"/>
    </xf>
    <xf numFmtId="0" fontId="14" fillId="13" borderId="1" xfId="0" applyFont="1" applyFill="1" applyBorder="1" applyAlignment="1">
      <alignment horizontal="left" vertical="center" wrapText="1"/>
    </xf>
    <xf numFmtId="0" fontId="14" fillId="13" borderId="8" xfId="0" applyFont="1" applyFill="1" applyBorder="1" applyAlignment="1">
      <alignment horizontal="left" vertical="center" wrapText="1"/>
    </xf>
    <xf numFmtId="0" fontId="2" fillId="13" borderId="1" xfId="0" applyFont="1" applyFill="1" applyBorder="1" applyAlignment="1">
      <alignment horizontal="left" vertical="center"/>
    </xf>
    <xf numFmtId="0" fontId="2" fillId="13" borderId="8" xfId="0" applyFont="1" applyFill="1" applyBorder="1" applyAlignment="1">
      <alignment horizontal="left" vertical="center"/>
    </xf>
    <xf numFmtId="0" fontId="2" fillId="13" borderId="1" xfId="0" applyFont="1" applyFill="1" applyBorder="1" applyAlignment="1">
      <alignment horizontal="center" vertical="center" wrapText="1"/>
    </xf>
    <xf numFmtId="0" fontId="2" fillId="13" borderId="8" xfId="0" applyFont="1" applyFill="1" applyBorder="1" applyAlignment="1">
      <alignment horizontal="center" vertical="center" wrapText="1"/>
    </xf>
    <xf numFmtId="176" fontId="4" fillId="13" borderId="1" xfId="0" applyNumberFormat="1" applyFont="1" applyFill="1" applyBorder="1" applyAlignment="1">
      <alignment horizontal="center" vertical="center"/>
    </xf>
    <xf numFmtId="176" fontId="4" fillId="13" borderId="8" xfId="0" applyNumberFormat="1" applyFont="1" applyFill="1" applyBorder="1" applyAlignment="1">
      <alignment horizontal="center" vertical="center"/>
    </xf>
    <xf numFmtId="3" fontId="4" fillId="13" borderId="1" xfId="0" applyNumberFormat="1" applyFont="1" applyFill="1" applyBorder="1" applyAlignment="1">
      <alignment horizontal="center" vertical="center" wrapText="1"/>
    </xf>
    <xf numFmtId="3" fontId="4" fillId="13" borderId="8" xfId="0" applyNumberFormat="1" applyFont="1" applyFill="1" applyBorder="1" applyAlignment="1">
      <alignment horizontal="center" vertical="center" wrapText="1"/>
    </xf>
    <xf numFmtId="0" fontId="2" fillId="10" borderId="1" xfId="0" applyFont="1" applyFill="1" applyBorder="1" applyAlignment="1">
      <alignment horizontal="left" vertical="center" wrapText="1"/>
    </xf>
    <xf numFmtId="0" fontId="2" fillId="10" borderId="8" xfId="0" applyFont="1" applyFill="1" applyBorder="1" applyAlignment="1">
      <alignment horizontal="left" vertical="center" wrapText="1"/>
    </xf>
    <xf numFmtId="176" fontId="4" fillId="20" borderId="1" xfId="0" applyNumberFormat="1" applyFont="1" applyFill="1" applyBorder="1" applyAlignment="1">
      <alignment horizontal="center" vertical="center"/>
    </xf>
    <xf numFmtId="176" fontId="4" fillId="20" borderId="8" xfId="0" applyNumberFormat="1" applyFont="1" applyFill="1" applyBorder="1" applyAlignment="1">
      <alignment horizontal="center" vertical="center"/>
    </xf>
    <xf numFmtId="0" fontId="2" fillId="14" borderId="1" xfId="0" applyFont="1" applyFill="1" applyBorder="1" applyAlignment="1">
      <alignment horizontal="left" vertical="center" wrapText="1"/>
    </xf>
    <xf numFmtId="0" fontId="2" fillId="14" borderId="8" xfId="0" applyFont="1" applyFill="1" applyBorder="1" applyAlignment="1">
      <alignment horizontal="left" vertical="center" wrapText="1"/>
    </xf>
    <xf numFmtId="0" fontId="2" fillId="7" borderId="1" xfId="0" applyFont="1" applyFill="1" applyBorder="1" applyAlignment="1">
      <alignment vertical="center"/>
    </xf>
    <xf numFmtId="0" fontId="0" fillId="0" borderId="8" xfId="0" applyFont="1" applyBorder="1" applyAlignment="1">
      <alignment vertical="center"/>
    </xf>
    <xf numFmtId="0" fontId="2" fillId="7" borderId="1" xfId="0" applyFont="1" applyFill="1" applyBorder="1" applyAlignment="1">
      <alignment vertical="center" wrapText="1"/>
    </xf>
    <xf numFmtId="0" fontId="0" fillId="0" borderId="8" xfId="0" applyFont="1" applyBorder="1" applyAlignment="1">
      <alignment vertical="center" wrapText="1"/>
    </xf>
    <xf numFmtId="0" fontId="2" fillId="7" borderId="1" xfId="0" applyFont="1" applyFill="1" applyBorder="1" applyAlignment="1">
      <alignment horizontal="left" vertical="center" wrapText="1"/>
    </xf>
    <xf numFmtId="176" fontId="4" fillId="14" borderId="1" xfId="0" applyNumberFormat="1" applyFont="1" applyFill="1" applyBorder="1" applyAlignment="1">
      <alignment horizontal="center" vertical="center"/>
    </xf>
    <xf numFmtId="176" fontId="4" fillId="14" borderId="8" xfId="0" applyNumberFormat="1" applyFont="1" applyFill="1" applyBorder="1" applyAlignment="1">
      <alignment horizontal="center" vertical="center"/>
    </xf>
    <xf numFmtId="0" fontId="2" fillId="12" borderId="1" xfId="0" applyFont="1" applyFill="1" applyBorder="1" applyAlignment="1">
      <alignment horizontal="left" vertical="center" wrapText="1"/>
    </xf>
    <xf numFmtId="0" fontId="2" fillId="12" borderId="8" xfId="0" applyFont="1" applyFill="1" applyBorder="1" applyAlignment="1">
      <alignment horizontal="left" vertical="center" wrapText="1"/>
    </xf>
    <xf numFmtId="176" fontId="4" fillId="12" borderId="1" xfId="0" applyNumberFormat="1" applyFont="1" applyFill="1" applyBorder="1" applyAlignment="1">
      <alignment horizontal="center" vertical="center"/>
    </xf>
    <xf numFmtId="176" fontId="4" fillId="12" borderId="8" xfId="0" applyNumberFormat="1" applyFont="1" applyFill="1" applyBorder="1" applyAlignment="1">
      <alignment horizontal="center" vertical="center"/>
    </xf>
    <xf numFmtId="3" fontId="4" fillId="12" borderId="1" xfId="0" applyNumberFormat="1" applyFont="1" applyFill="1" applyBorder="1" applyAlignment="1">
      <alignment horizontal="center" vertical="center" wrapText="1"/>
    </xf>
    <xf numFmtId="3" fontId="4" fillId="12" borderId="8" xfId="0" applyNumberFormat="1" applyFont="1" applyFill="1" applyBorder="1" applyAlignment="1">
      <alignment horizontal="center" vertical="center" wrapText="1"/>
    </xf>
    <xf numFmtId="0" fontId="2" fillId="14" borderId="1" xfId="0" applyFont="1" applyFill="1" applyBorder="1" applyAlignment="1">
      <alignment vertical="center"/>
    </xf>
    <xf numFmtId="0" fontId="2" fillId="14" borderId="8" xfId="0" applyFont="1" applyFill="1" applyBorder="1" applyAlignment="1">
      <alignment vertical="center"/>
    </xf>
    <xf numFmtId="0" fontId="2" fillId="14" borderId="1" xfId="0" applyFont="1" applyFill="1" applyBorder="1" applyAlignment="1">
      <alignment vertical="center" wrapText="1"/>
    </xf>
    <xf numFmtId="0" fontId="0" fillId="14" borderId="8" xfId="0" applyFont="1" applyFill="1" applyBorder="1" applyAlignment="1">
      <alignment vertical="center" wrapText="1"/>
    </xf>
    <xf numFmtId="0" fontId="2" fillId="14" borderId="8" xfId="0" applyFont="1" applyFill="1" applyBorder="1" applyAlignment="1">
      <alignment vertical="center" wrapText="1"/>
    </xf>
    <xf numFmtId="0" fontId="0" fillId="14" borderId="8" xfId="0" applyFont="1" applyFill="1" applyBorder="1">
      <alignment vertical="center"/>
    </xf>
    <xf numFmtId="0" fontId="2" fillId="7" borderId="1" xfId="0" applyFont="1" applyFill="1" applyBorder="1" applyAlignment="1">
      <alignment horizontal="left" vertical="center"/>
    </xf>
    <xf numFmtId="0" fontId="2" fillId="7" borderId="8" xfId="0" applyFont="1" applyFill="1" applyBorder="1" applyAlignment="1">
      <alignment horizontal="left" vertical="center"/>
    </xf>
    <xf numFmtId="0" fontId="2" fillId="7" borderId="8" xfId="0" applyFont="1" applyFill="1" applyBorder="1" applyAlignment="1">
      <alignment horizontal="left" vertical="center" wrapText="1"/>
    </xf>
    <xf numFmtId="3" fontId="4" fillId="9" borderId="1" xfId="0" applyNumberFormat="1" applyFont="1" applyFill="1" applyBorder="1" applyAlignment="1">
      <alignment horizontal="center" vertical="center" wrapText="1"/>
    </xf>
    <xf numFmtId="3" fontId="4" fillId="9" borderId="8" xfId="0" applyNumberFormat="1" applyFont="1" applyFill="1" applyBorder="1" applyAlignment="1">
      <alignment horizontal="center"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12" borderId="9" xfId="0" applyFont="1" applyFill="1" applyBorder="1" applyAlignment="1">
      <alignment horizontal="left" vertical="center" wrapText="1"/>
    </xf>
    <xf numFmtId="0" fontId="0" fillId="0" borderId="9" xfId="0" applyFont="1" applyBorder="1" applyAlignment="1">
      <alignment horizontal="left" vertical="center" wrapText="1"/>
    </xf>
    <xf numFmtId="0" fontId="2" fillId="12" borderId="1" xfId="0" applyFont="1" applyFill="1" applyBorder="1" applyAlignment="1">
      <alignment vertical="center" wrapText="1"/>
    </xf>
    <xf numFmtId="0" fontId="2" fillId="12" borderId="9" xfId="0" applyFont="1" applyFill="1" applyBorder="1" applyAlignment="1">
      <alignment vertical="center" wrapText="1"/>
    </xf>
    <xf numFmtId="0" fontId="2" fillId="4" borderId="1" xfId="0" applyFont="1" applyFill="1" applyBorder="1" applyAlignment="1">
      <alignment vertical="center"/>
    </xf>
    <xf numFmtId="0" fontId="2" fillId="4" borderId="9" xfId="0" applyFont="1" applyFill="1" applyBorder="1" applyAlignment="1">
      <alignment vertical="center"/>
    </xf>
    <xf numFmtId="0" fontId="2" fillId="4" borderId="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9" borderId="1" xfId="0" applyFont="1" applyFill="1" applyBorder="1" applyAlignment="1">
      <alignment horizontal="left" vertical="center"/>
    </xf>
    <xf numFmtId="0" fontId="2" fillId="9" borderId="8" xfId="0" applyFont="1" applyFill="1" applyBorder="1" applyAlignment="1">
      <alignment horizontal="left" vertical="center"/>
    </xf>
    <xf numFmtId="0" fontId="2" fillId="13" borderId="1" xfId="0" applyFont="1" applyFill="1" applyBorder="1" applyAlignment="1">
      <alignment horizontal="left" vertical="center" wrapText="1"/>
    </xf>
    <xf numFmtId="0" fontId="2" fillId="13" borderId="8"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8" xfId="0" applyFont="1" applyFill="1" applyBorder="1" applyAlignment="1">
      <alignment horizontal="left" vertical="center"/>
    </xf>
    <xf numFmtId="176" fontId="4" fillId="0" borderId="13" xfId="0" applyNumberFormat="1" applyFont="1" applyFill="1" applyBorder="1" applyAlignment="1">
      <alignment horizontal="right" vertical="center"/>
    </xf>
    <xf numFmtId="176" fontId="4" fillId="8" borderId="1" xfId="0" applyNumberFormat="1" applyFont="1" applyFill="1" applyBorder="1" applyAlignment="1">
      <alignment horizontal="center" vertical="center"/>
    </xf>
    <xf numFmtId="176" fontId="4" fillId="8" borderId="8" xfId="0" applyNumberFormat="1" applyFont="1" applyFill="1" applyBorder="1" applyAlignment="1">
      <alignment horizontal="center" vertical="center"/>
    </xf>
    <xf numFmtId="3" fontId="4" fillId="8" borderId="1" xfId="0" applyNumberFormat="1" applyFont="1" applyFill="1" applyBorder="1" applyAlignment="1">
      <alignment horizontal="center" vertical="center" wrapText="1"/>
    </xf>
    <xf numFmtId="3" fontId="4" fillId="8" borderId="8" xfId="0" applyNumberFormat="1" applyFont="1" applyFill="1" applyBorder="1" applyAlignment="1">
      <alignment horizontal="center" vertical="center" wrapText="1"/>
    </xf>
    <xf numFmtId="176" fontId="4" fillId="8" borderId="12" xfId="0" applyNumberFormat="1" applyFont="1" applyFill="1" applyBorder="1" applyAlignment="1">
      <alignment horizontal="center" vertical="center"/>
    </xf>
    <xf numFmtId="0" fontId="2" fillId="10" borderId="1" xfId="0" applyFont="1" applyFill="1" applyBorder="1" applyAlignment="1">
      <alignment horizontal="left" vertical="center"/>
    </xf>
    <xf numFmtId="0" fontId="0" fillId="0" borderId="8" xfId="0" applyFont="1" applyBorder="1">
      <alignment vertical="center"/>
    </xf>
    <xf numFmtId="0" fontId="0" fillId="18" borderId="8" xfId="0" applyFont="1" applyFill="1" applyBorder="1" applyAlignment="1">
      <alignment horizontal="left" vertical="center" wrapText="1"/>
    </xf>
    <xf numFmtId="176" fontId="4" fillId="21" borderId="1" xfId="0" applyNumberFormat="1" applyFont="1" applyFill="1" applyBorder="1" applyAlignment="1">
      <alignment horizontal="center" vertical="center"/>
    </xf>
    <xf numFmtId="176" fontId="4" fillId="21" borderId="8" xfId="0" applyNumberFormat="1" applyFont="1" applyFill="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7" borderId="8" xfId="0" applyFont="1" applyFill="1" applyBorder="1" applyAlignment="1">
      <alignment vertical="center" wrapText="1"/>
    </xf>
    <xf numFmtId="0" fontId="17" fillId="4" borderId="1" xfId="0" applyFont="1" applyFill="1" applyBorder="1" applyAlignment="1">
      <alignment vertical="center" wrapText="1"/>
    </xf>
    <xf numFmtId="0" fontId="17" fillId="4" borderId="8" xfId="0" applyFont="1" applyFill="1" applyBorder="1" applyAlignment="1">
      <alignment vertical="center" wrapText="1"/>
    </xf>
    <xf numFmtId="0" fontId="2" fillId="3" borderId="1" xfId="0" applyFont="1" applyFill="1" applyBorder="1" applyAlignment="1">
      <alignment vertical="center" wrapText="1"/>
    </xf>
    <xf numFmtId="0" fontId="2" fillId="3" borderId="8" xfId="0" applyFont="1" applyFill="1" applyBorder="1" applyAlignment="1">
      <alignment vertical="center" wrapText="1"/>
    </xf>
    <xf numFmtId="0" fontId="2" fillId="12" borderId="8" xfId="0" applyFont="1" applyFill="1" applyBorder="1" applyAlignment="1">
      <alignment vertical="center" wrapText="1"/>
    </xf>
    <xf numFmtId="0" fontId="2" fillId="5" borderId="1" xfId="0" applyFont="1" applyFill="1" applyBorder="1" applyAlignment="1">
      <alignment vertical="center"/>
    </xf>
    <xf numFmtId="0" fontId="2" fillId="5" borderId="8" xfId="0" applyFont="1" applyFill="1" applyBorder="1" applyAlignment="1">
      <alignment vertical="center"/>
    </xf>
    <xf numFmtId="176" fontId="4" fillId="3" borderId="1" xfId="0" applyNumberFormat="1" applyFont="1" applyFill="1" applyBorder="1" applyAlignment="1">
      <alignment horizontal="center" vertical="center"/>
    </xf>
    <xf numFmtId="176" fontId="4" fillId="3" borderId="8" xfId="0" applyNumberFormat="1" applyFont="1" applyFill="1" applyBorder="1" applyAlignment="1">
      <alignment horizontal="center" vertical="center"/>
    </xf>
    <xf numFmtId="0" fontId="2" fillId="12" borderId="1" xfId="0" applyFont="1" applyFill="1" applyBorder="1" applyAlignment="1">
      <alignment vertical="center"/>
    </xf>
    <xf numFmtId="0" fontId="2" fillId="12" borderId="8" xfId="0" applyFont="1" applyFill="1" applyBorder="1" applyAlignment="1">
      <alignment vertical="center"/>
    </xf>
    <xf numFmtId="0" fontId="2" fillId="7" borderId="8" xfId="0" applyFont="1" applyFill="1" applyBorder="1" applyAlignment="1">
      <alignment vertical="center"/>
    </xf>
    <xf numFmtId="0" fontId="2" fillId="5" borderId="1" xfId="0" applyFont="1" applyFill="1" applyBorder="1" applyAlignment="1">
      <alignment horizontal="left" vertical="center" wrapText="1"/>
    </xf>
    <xf numFmtId="176" fontId="4" fillId="5" borderId="1" xfId="0" applyNumberFormat="1" applyFont="1" applyFill="1" applyBorder="1" applyAlignment="1">
      <alignment horizontal="center" vertical="center"/>
    </xf>
    <xf numFmtId="176" fontId="4" fillId="5" borderId="8" xfId="0" applyNumberFormat="1" applyFont="1" applyFill="1" applyBorder="1" applyAlignment="1">
      <alignment horizontal="center" vertical="center"/>
    </xf>
    <xf numFmtId="0" fontId="0" fillId="0" borderId="8" xfId="0" applyFont="1" applyBorder="1" applyAlignment="1">
      <alignment horizontal="left" vertical="center"/>
    </xf>
    <xf numFmtId="0" fontId="6" fillId="0" borderId="0" xfId="0" applyFont="1" applyAlignment="1">
      <alignment horizontal="center" vertical="center"/>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4" fillId="5" borderId="1" xfId="0" applyFont="1" applyFill="1" applyBorder="1" applyAlignment="1">
      <alignment vertical="center" wrapText="1"/>
    </xf>
    <xf numFmtId="0" fontId="2" fillId="12" borderId="5" xfId="0" applyFont="1" applyFill="1" applyBorder="1" applyAlignment="1">
      <alignment vertical="center"/>
    </xf>
    <xf numFmtId="0" fontId="2" fillId="12" borderId="7" xfId="0" applyFont="1" applyFill="1" applyBorder="1" applyAlignment="1">
      <alignment vertical="center"/>
    </xf>
    <xf numFmtId="0" fontId="2" fillId="9" borderId="9" xfId="0" applyFont="1" applyFill="1" applyBorder="1" applyAlignment="1">
      <alignment horizontal="left" vertical="center"/>
    </xf>
    <xf numFmtId="0" fontId="17" fillId="4" borderId="1" xfId="0" applyFont="1" applyFill="1" applyBorder="1" applyAlignment="1">
      <alignment vertical="center"/>
    </xf>
    <xf numFmtId="0" fontId="17" fillId="4" borderId="8" xfId="0" applyFont="1" applyFill="1" applyBorder="1" applyAlignment="1">
      <alignment vertical="center"/>
    </xf>
    <xf numFmtId="0" fontId="2" fillId="5" borderId="9" xfId="0" applyFont="1" applyFill="1" applyBorder="1" applyAlignment="1">
      <alignment horizontal="left" vertical="center" wrapText="1"/>
    </xf>
    <xf numFmtId="0" fontId="2" fillId="18" borderId="1" xfId="0" applyFont="1" applyFill="1" applyBorder="1" applyAlignment="1">
      <alignment vertical="center" wrapText="1"/>
    </xf>
    <xf numFmtId="0" fontId="0" fillId="0" borderId="12"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2" fillId="7" borderId="9" xfId="0" applyFont="1" applyFill="1" applyBorder="1">
      <alignment vertical="center"/>
    </xf>
    <xf numFmtId="0" fontId="2" fillId="7" borderId="8" xfId="0" applyFont="1" applyFill="1" applyBorder="1">
      <alignment vertical="center"/>
    </xf>
    <xf numFmtId="0" fontId="2" fillId="5" borderId="1" xfId="0" applyFont="1" applyFill="1" applyBorder="1" applyAlignment="1">
      <alignment vertical="center" wrapText="1"/>
    </xf>
    <xf numFmtId="0" fontId="2" fillId="5" borderId="8" xfId="0" applyFont="1" applyFill="1" applyBorder="1" applyAlignment="1">
      <alignment vertical="center" wrapText="1"/>
    </xf>
    <xf numFmtId="0" fontId="2" fillId="0" borderId="1" xfId="0" applyFont="1" applyBorder="1" applyAlignment="1">
      <alignment vertical="center"/>
    </xf>
    <xf numFmtId="0" fontId="2" fillId="0" borderId="9" xfId="0" applyFont="1" applyBorder="1" applyAlignment="1">
      <alignment vertical="center"/>
    </xf>
    <xf numFmtId="0" fontId="0" fillId="0" borderId="9" xfId="0" applyBorder="1" applyAlignment="1">
      <alignment vertical="center"/>
    </xf>
    <xf numFmtId="0" fontId="2" fillId="8" borderId="13" xfId="0" applyFont="1" applyFill="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 fillId="8" borderId="9" xfId="0" applyFont="1" applyFill="1" applyBorder="1" applyAlignment="1">
      <alignment horizontal="left" vertical="center"/>
    </xf>
    <xf numFmtId="0" fontId="2" fillId="8" borderId="1" xfId="0" applyFont="1" applyFill="1" applyBorder="1" applyAlignment="1">
      <alignment vertical="center"/>
    </xf>
    <xf numFmtId="0" fontId="2" fillId="8" borderId="9" xfId="0" applyFont="1" applyFill="1" applyBorder="1" applyAlignment="1">
      <alignment vertical="center"/>
    </xf>
    <xf numFmtId="0" fontId="0" fillId="0" borderId="9" xfId="0" applyFont="1" applyBorder="1" applyAlignment="1">
      <alignment vertical="center"/>
    </xf>
    <xf numFmtId="0" fontId="2" fillId="18" borderId="8" xfId="0" applyFont="1" applyFill="1" applyBorder="1" applyAlignment="1">
      <alignment horizontal="left" vertical="center" wrapText="1"/>
    </xf>
    <xf numFmtId="0" fontId="0" fillId="0" borderId="9" xfId="0" applyFont="1" applyBorder="1">
      <alignment vertical="center"/>
    </xf>
    <xf numFmtId="0" fontId="2" fillId="18" borderId="2" xfId="0" applyFont="1" applyFill="1" applyBorder="1" applyAlignment="1">
      <alignment vertical="center" wrapText="1"/>
    </xf>
    <xf numFmtId="0" fontId="0" fillId="18" borderId="8" xfId="0" applyFont="1" applyFill="1" applyBorder="1" applyAlignment="1">
      <alignment vertical="center" wrapText="1"/>
    </xf>
    <xf numFmtId="0" fontId="2" fillId="10" borderId="1" xfId="0" applyFont="1" applyFill="1" applyBorder="1" applyAlignment="1">
      <alignment vertical="center" wrapText="1"/>
    </xf>
    <xf numFmtId="0" fontId="2" fillId="7" borderId="9" xfId="0" applyFont="1" applyFill="1" applyBorder="1" applyAlignment="1">
      <alignment vertical="center"/>
    </xf>
    <xf numFmtId="0" fontId="2" fillId="0" borderId="8" xfId="0" applyFont="1" applyBorder="1" applyAlignment="1">
      <alignment vertical="center"/>
    </xf>
    <xf numFmtId="0" fontId="2" fillId="7" borderId="9" xfId="0" applyFont="1" applyFill="1" applyBorder="1" applyAlignment="1">
      <alignment vertical="center" wrapText="1"/>
    </xf>
    <xf numFmtId="0" fontId="0" fillId="0" borderId="9" xfId="0" applyFont="1" applyBorder="1" applyAlignment="1">
      <alignment vertical="center" wrapText="1"/>
    </xf>
    <xf numFmtId="0" fontId="2" fillId="18" borderId="2" xfId="0" applyFont="1" applyFill="1" applyBorder="1" applyAlignment="1">
      <alignment horizontal="left" vertical="center"/>
    </xf>
    <xf numFmtId="0" fontId="2" fillId="8" borderId="2" xfId="0" applyFont="1" applyFill="1" applyBorder="1" applyAlignment="1">
      <alignment vertical="center" wrapText="1"/>
    </xf>
    <xf numFmtId="0" fontId="2" fillId="14" borderId="1" xfId="0" applyFont="1" applyFill="1" applyBorder="1" applyAlignment="1">
      <alignment horizontal="left" vertical="center"/>
    </xf>
    <xf numFmtId="0" fontId="2" fillId="14" borderId="8" xfId="0" applyFont="1" applyFill="1" applyBorder="1" applyAlignment="1">
      <alignment horizontal="left" vertical="center"/>
    </xf>
    <xf numFmtId="0" fontId="2" fillId="12" borderId="2" xfId="0" applyFont="1" applyFill="1" applyBorder="1" applyAlignment="1">
      <alignment vertical="center"/>
    </xf>
    <xf numFmtId="176" fontId="4" fillId="19" borderId="1" xfId="0" applyNumberFormat="1" applyFont="1" applyFill="1" applyBorder="1" applyAlignment="1">
      <alignment horizontal="center" vertical="center"/>
    </xf>
    <xf numFmtId="176" fontId="4" fillId="19" borderId="8" xfId="0" applyNumberFormat="1" applyFont="1" applyFill="1" applyBorder="1" applyAlignment="1">
      <alignment horizontal="center" vertical="center"/>
    </xf>
    <xf numFmtId="0" fontId="0" fillId="0" borderId="8" xfId="0" applyFont="1" applyBorder="1" applyAlignment="1">
      <alignment horizontal="center" vertical="center"/>
    </xf>
    <xf numFmtId="0" fontId="0" fillId="0" borderId="8" xfId="0" applyFont="1" applyBorder="1" applyAlignment="1">
      <alignment horizontal="center" vertical="center" wrapText="1"/>
    </xf>
    <xf numFmtId="0" fontId="2" fillId="3" borderId="9" xfId="0"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left" vertical="center" wrapText="1"/>
    </xf>
  </cellXfs>
  <cellStyles count="1">
    <cellStyle name="一般" xfId="0" builtinId="0"/>
  </cellStyles>
  <dxfs count="0"/>
  <tableStyles count="0" defaultTableStyle="TableStyleMedium2" defaultPivotStyle="PivotStyleLight16"/>
  <colors>
    <mruColors>
      <color rgb="FFCCFFCC"/>
      <color rgb="FF99FFCC"/>
      <color rgb="FFFFFF99"/>
      <color rgb="FFFFFF66"/>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4517768612258"/>
          <c:y val="3.0595245437662323E-2"/>
          <c:w val="0.71731882709869665"/>
          <c:h val="0.68690203003636352"/>
        </c:manualLayout>
      </c:layout>
      <c:lineChart>
        <c:grouping val="standard"/>
        <c:varyColors val="0"/>
        <c:ser>
          <c:idx val="0"/>
          <c:order val="0"/>
          <c:tx>
            <c:strRef>
              <c:f>全園區各館各月!$A$4</c:f>
              <c:strCache>
                <c:ptCount val="1"/>
                <c:pt idx="0">
                  <c:v>工藝文化館</c:v>
                </c:pt>
              </c:strCache>
            </c:strRef>
          </c:tx>
          <c:cat>
            <c:strRef>
              <c:f>全園區各館各月!$B$3:$M$3</c:f>
              <c:strCache>
                <c:ptCount val="12"/>
                <c:pt idx="0">
                  <c:v>一月</c:v>
                </c:pt>
                <c:pt idx="1">
                  <c:v>二月</c:v>
                </c:pt>
                <c:pt idx="2">
                  <c:v>三月</c:v>
                </c:pt>
                <c:pt idx="3">
                  <c:v>四月</c:v>
                </c:pt>
                <c:pt idx="4">
                  <c:v>五月</c:v>
                </c:pt>
                <c:pt idx="5">
                  <c:v>六月</c:v>
                </c:pt>
                <c:pt idx="6">
                  <c:v>七月</c:v>
                </c:pt>
                <c:pt idx="7">
                  <c:v>八月</c:v>
                </c:pt>
                <c:pt idx="8">
                  <c:v>九月</c:v>
                </c:pt>
                <c:pt idx="9">
                  <c:v>十月</c:v>
                </c:pt>
                <c:pt idx="10">
                  <c:v>十一月</c:v>
                </c:pt>
                <c:pt idx="11">
                  <c:v>十二月</c:v>
                </c:pt>
              </c:strCache>
            </c:strRef>
          </c:cat>
          <c:val>
            <c:numRef>
              <c:f>全園區各館各月!$B$4:$M$4</c:f>
              <c:numCache>
                <c:formatCode>#,##0</c:formatCode>
                <c:ptCount val="12"/>
                <c:pt idx="0">
                  <c:v>2531</c:v>
                </c:pt>
                <c:pt idx="1">
                  <c:v>6289</c:v>
                </c:pt>
                <c:pt idx="2" formatCode="#,##0;[Red]#,##0">
                  <c:v>2659</c:v>
                </c:pt>
                <c:pt idx="3" formatCode="#,##0;[Red]#,##0">
                  <c:v>3839</c:v>
                </c:pt>
                <c:pt idx="4" formatCode="#,##0;[Red]#,##0">
                  <c:v>4338</c:v>
                </c:pt>
                <c:pt idx="5" formatCode="#,##0;[Red]#,##0">
                  <c:v>5743</c:v>
                </c:pt>
                <c:pt idx="6" formatCode="#,##0_ ">
                  <c:v>4778</c:v>
                </c:pt>
                <c:pt idx="7" formatCode="#,##0_ ">
                  <c:v>5925</c:v>
                </c:pt>
                <c:pt idx="8" formatCode="#,##0_ ">
                  <c:v>4327</c:v>
                </c:pt>
                <c:pt idx="9" formatCode="#,##0_ ">
                  <c:v>5467</c:v>
                </c:pt>
                <c:pt idx="10" formatCode="#,##0_ ">
                  <c:v>5905</c:v>
                </c:pt>
                <c:pt idx="11" formatCode="#,##0_ ">
                  <c:v>5863</c:v>
                </c:pt>
              </c:numCache>
            </c:numRef>
          </c:val>
          <c:smooth val="1"/>
        </c:ser>
        <c:ser>
          <c:idx val="1"/>
          <c:order val="1"/>
          <c:tx>
            <c:strRef>
              <c:f>全園區各館各月!$A$6</c:f>
              <c:strCache>
                <c:ptCount val="1"/>
                <c:pt idx="0">
                  <c:v>生活工藝館</c:v>
                </c:pt>
              </c:strCache>
            </c:strRef>
          </c:tx>
          <c:cat>
            <c:strRef>
              <c:f>全園區各館各月!$B$3:$M$3</c:f>
              <c:strCache>
                <c:ptCount val="12"/>
                <c:pt idx="0">
                  <c:v>一月</c:v>
                </c:pt>
                <c:pt idx="1">
                  <c:v>二月</c:v>
                </c:pt>
                <c:pt idx="2">
                  <c:v>三月</c:v>
                </c:pt>
                <c:pt idx="3">
                  <c:v>四月</c:v>
                </c:pt>
                <c:pt idx="4">
                  <c:v>五月</c:v>
                </c:pt>
                <c:pt idx="5">
                  <c:v>六月</c:v>
                </c:pt>
                <c:pt idx="6">
                  <c:v>七月</c:v>
                </c:pt>
                <c:pt idx="7">
                  <c:v>八月</c:v>
                </c:pt>
                <c:pt idx="8">
                  <c:v>九月</c:v>
                </c:pt>
                <c:pt idx="9">
                  <c:v>十月</c:v>
                </c:pt>
                <c:pt idx="10">
                  <c:v>十一月</c:v>
                </c:pt>
                <c:pt idx="11">
                  <c:v>十二月</c:v>
                </c:pt>
              </c:strCache>
            </c:strRef>
          </c:cat>
          <c:val>
            <c:numRef>
              <c:f>全園區各館各月!$B$6:$M$6</c:f>
              <c:numCache>
                <c:formatCode>#,##0;[Red]#,##0</c:formatCode>
                <c:ptCount val="12"/>
                <c:pt idx="0" formatCode="#,##0">
                  <c:v>16882</c:v>
                </c:pt>
                <c:pt idx="1">
                  <c:v>24187</c:v>
                </c:pt>
                <c:pt idx="2" formatCode="#,##0">
                  <c:v>17901</c:v>
                </c:pt>
                <c:pt idx="3" formatCode="#,##0">
                  <c:v>23401</c:v>
                </c:pt>
                <c:pt idx="4" formatCode="#,##0">
                  <c:v>23492</c:v>
                </c:pt>
                <c:pt idx="5" formatCode="#,##0">
                  <c:v>27164</c:v>
                </c:pt>
                <c:pt idx="6" formatCode="#,##0_ ">
                  <c:v>21766</c:v>
                </c:pt>
                <c:pt idx="7" formatCode="#,##0_ ">
                  <c:v>17001</c:v>
                </c:pt>
                <c:pt idx="8" formatCode="#,##0_ ">
                  <c:v>20973</c:v>
                </c:pt>
                <c:pt idx="9" formatCode="#,##0_ ">
                  <c:v>26201</c:v>
                </c:pt>
                <c:pt idx="10" formatCode="#,##0_ ">
                  <c:v>25599</c:v>
                </c:pt>
                <c:pt idx="11" formatCode="#,##0_ ">
                  <c:v>23490</c:v>
                </c:pt>
              </c:numCache>
            </c:numRef>
          </c:val>
          <c:smooth val="1"/>
        </c:ser>
        <c:ser>
          <c:idx val="2"/>
          <c:order val="2"/>
          <c:tx>
            <c:strRef>
              <c:f>全園區各館各月!$A$5</c:f>
              <c:strCache>
                <c:ptCount val="1"/>
                <c:pt idx="0">
                  <c:v>工藝資訊館</c:v>
                </c:pt>
              </c:strCache>
            </c:strRef>
          </c:tx>
          <c:cat>
            <c:strRef>
              <c:f>全園區各館各月!$B$3:$M$3</c:f>
              <c:strCache>
                <c:ptCount val="12"/>
                <c:pt idx="0">
                  <c:v>一月</c:v>
                </c:pt>
                <c:pt idx="1">
                  <c:v>二月</c:v>
                </c:pt>
                <c:pt idx="2">
                  <c:v>三月</c:v>
                </c:pt>
                <c:pt idx="3">
                  <c:v>四月</c:v>
                </c:pt>
                <c:pt idx="4">
                  <c:v>五月</c:v>
                </c:pt>
                <c:pt idx="5">
                  <c:v>六月</c:v>
                </c:pt>
                <c:pt idx="6">
                  <c:v>七月</c:v>
                </c:pt>
                <c:pt idx="7">
                  <c:v>八月</c:v>
                </c:pt>
                <c:pt idx="8">
                  <c:v>九月</c:v>
                </c:pt>
                <c:pt idx="9">
                  <c:v>十月</c:v>
                </c:pt>
                <c:pt idx="10">
                  <c:v>十一月</c:v>
                </c:pt>
                <c:pt idx="11">
                  <c:v>十二月</c:v>
                </c:pt>
              </c:strCache>
            </c:strRef>
          </c:cat>
          <c:val>
            <c:numRef>
              <c:f>全園區各館各月!$B$5:$M$5</c:f>
              <c:numCache>
                <c:formatCode>#,##0</c:formatCode>
                <c:ptCount val="12"/>
                <c:pt idx="0">
                  <c:v>4138</c:v>
                </c:pt>
                <c:pt idx="1">
                  <c:v>14263</c:v>
                </c:pt>
                <c:pt idx="2">
                  <c:v>3742</c:v>
                </c:pt>
                <c:pt idx="3">
                  <c:v>6181</c:v>
                </c:pt>
                <c:pt idx="4">
                  <c:v>7451</c:v>
                </c:pt>
                <c:pt idx="5">
                  <c:v>6669</c:v>
                </c:pt>
                <c:pt idx="6">
                  <c:v>7957</c:v>
                </c:pt>
                <c:pt idx="7">
                  <c:v>6697</c:v>
                </c:pt>
                <c:pt idx="8" formatCode="#,##0_ ">
                  <c:v>5406</c:v>
                </c:pt>
                <c:pt idx="9" formatCode="#,##0_ ">
                  <c:v>5406</c:v>
                </c:pt>
                <c:pt idx="10" formatCode="#,##0_ ">
                  <c:v>5178</c:v>
                </c:pt>
                <c:pt idx="11" formatCode="#,##0_ ">
                  <c:v>4208</c:v>
                </c:pt>
              </c:numCache>
            </c:numRef>
          </c:val>
          <c:smooth val="1"/>
        </c:ser>
        <c:ser>
          <c:idx val="3"/>
          <c:order val="3"/>
          <c:tx>
            <c:strRef>
              <c:f>全園區各館各月!$A$7</c:f>
              <c:strCache>
                <c:ptCount val="1"/>
                <c:pt idx="0">
                  <c:v>地方工藝館</c:v>
                </c:pt>
              </c:strCache>
            </c:strRef>
          </c:tx>
          <c:cat>
            <c:strRef>
              <c:f>全園區各館各月!$B$3:$M$3</c:f>
              <c:strCache>
                <c:ptCount val="12"/>
                <c:pt idx="0">
                  <c:v>一月</c:v>
                </c:pt>
                <c:pt idx="1">
                  <c:v>二月</c:v>
                </c:pt>
                <c:pt idx="2">
                  <c:v>三月</c:v>
                </c:pt>
                <c:pt idx="3">
                  <c:v>四月</c:v>
                </c:pt>
                <c:pt idx="4">
                  <c:v>五月</c:v>
                </c:pt>
                <c:pt idx="5">
                  <c:v>六月</c:v>
                </c:pt>
                <c:pt idx="6">
                  <c:v>七月</c:v>
                </c:pt>
                <c:pt idx="7">
                  <c:v>八月</c:v>
                </c:pt>
                <c:pt idx="8">
                  <c:v>九月</c:v>
                </c:pt>
                <c:pt idx="9">
                  <c:v>十月</c:v>
                </c:pt>
                <c:pt idx="10">
                  <c:v>十一月</c:v>
                </c:pt>
                <c:pt idx="11">
                  <c:v>十二月</c:v>
                </c:pt>
              </c:strCache>
            </c:strRef>
          </c:cat>
          <c:val>
            <c:numRef>
              <c:f>全園區各館各月!$B$7:$M$7</c:f>
              <c:numCache>
                <c:formatCode>#,##0</c:formatCode>
                <c:ptCount val="12"/>
                <c:pt idx="0">
                  <c:v>8316</c:v>
                </c:pt>
                <c:pt idx="1">
                  <c:v>16707</c:v>
                </c:pt>
                <c:pt idx="2">
                  <c:v>10978</c:v>
                </c:pt>
                <c:pt idx="3">
                  <c:v>11393</c:v>
                </c:pt>
                <c:pt idx="4">
                  <c:v>12289</c:v>
                </c:pt>
                <c:pt idx="5">
                  <c:v>12281</c:v>
                </c:pt>
                <c:pt idx="6">
                  <c:v>11581</c:v>
                </c:pt>
                <c:pt idx="7">
                  <c:v>9345</c:v>
                </c:pt>
                <c:pt idx="8" formatCode="#,##0_ ">
                  <c:v>10533</c:v>
                </c:pt>
                <c:pt idx="9" formatCode="#,##0_ ">
                  <c:v>13305</c:v>
                </c:pt>
                <c:pt idx="10" formatCode="#,##0_ ">
                  <c:v>17431</c:v>
                </c:pt>
                <c:pt idx="11" formatCode="#,##0_ ">
                  <c:v>9148</c:v>
                </c:pt>
              </c:numCache>
            </c:numRef>
          </c:val>
          <c:smooth val="1"/>
        </c:ser>
        <c:ser>
          <c:idx val="5"/>
          <c:order val="4"/>
          <c:tx>
            <c:strRef>
              <c:f>全園區各館各月!$A$9</c:f>
              <c:strCache>
                <c:ptCount val="1"/>
                <c:pt idx="0">
                  <c:v>工藝美學館</c:v>
                </c:pt>
              </c:strCache>
            </c:strRef>
          </c:tx>
          <c:cat>
            <c:strRef>
              <c:f>全園區各館各月!$B$3:$M$3</c:f>
              <c:strCache>
                <c:ptCount val="12"/>
                <c:pt idx="0">
                  <c:v>一月</c:v>
                </c:pt>
                <c:pt idx="1">
                  <c:v>二月</c:v>
                </c:pt>
                <c:pt idx="2">
                  <c:v>三月</c:v>
                </c:pt>
                <c:pt idx="3">
                  <c:v>四月</c:v>
                </c:pt>
                <c:pt idx="4">
                  <c:v>五月</c:v>
                </c:pt>
                <c:pt idx="5">
                  <c:v>六月</c:v>
                </c:pt>
                <c:pt idx="6">
                  <c:v>七月</c:v>
                </c:pt>
                <c:pt idx="7">
                  <c:v>八月</c:v>
                </c:pt>
                <c:pt idx="8">
                  <c:v>九月</c:v>
                </c:pt>
                <c:pt idx="9">
                  <c:v>十月</c:v>
                </c:pt>
                <c:pt idx="10">
                  <c:v>十一月</c:v>
                </c:pt>
                <c:pt idx="11">
                  <c:v>十二月</c:v>
                </c:pt>
              </c:strCache>
            </c:strRef>
          </c:cat>
          <c:val>
            <c:numRef>
              <c:f>全園區各館各月!$B$9:$M$9</c:f>
              <c:numCache>
                <c:formatCode>#,##0;[Red]#,##0</c:formatCode>
                <c:ptCount val="12"/>
                <c:pt idx="0">
                  <c:v>949</c:v>
                </c:pt>
                <c:pt idx="1">
                  <c:v>2840</c:v>
                </c:pt>
                <c:pt idx="2" formatCode="#,##0">
                  <c:v>1005</c:v>
                </c:pt>
                <c:pt idx="3" formatCode="#,##0">
                  <c:v>1384</c:v>
                </c:pt>
                <c:pt idx="4" formatCode="#,##0">
                  <c:v>1143</c:v>
                </c:pt>
                <c:pt idx="5" formatCode="#,##0">
                  <c:v>1499</c:v>
                </c:pt>
                <c:pt idx="6" formatCode="#,##0">
                  <c:v>1403</c:v>
                </c:pt>
                <c:pt idx="7" formatCode="#,##0">
                  <c:v>1252</c:v>
                </c:pt>
                <c:pt idx="8" formatCode="#,##0">
                  <c:v>786</c:v>
                </c:pt>
                <c:pt idx="9" formatCode="#,##0">
                  <c:v>834</c:v>
                </c:pt>
                <c:pt idx="10" formatCode="#,##0_ ">
                  <c:v>960</c:v>
                </c:pt>
                <c:pt idx="11" formatCode="#,##0_ ">
                  <c:v>706</c:v>
                </c:pt>
              </c:numCache>
            </c:numRef>
          </c:val>
          <c:smooth val="0"/>
        </c:ser>
        <c:ser>
          <c:idx val="9"/>
          <c:order val="5"/>
          <c:tx>
            <c:strRef>
              <c:f>全園區各館各月!$A$8</c:f>
              <c:strCache>
                <c:ptCount val="1"/>
                <c:pt idx="0">
                  <c:v>工藝設計館</c:v>
                </c:pt>
              </c:strCache>
            </c:strRef>
          </c:tx>
          <c:spPr>
            <a:ln w="12700">
              <a:solidFill>
                <a:srgbClr val="003300"/>
              </a:solidFill>
              <a:prstDash val="solid"/>
            </a:ln>
          </c:spPr>
          <c:cat>
            <c:strRef>
              <c:f>全園區各館各月!$B$3:$M$3</c:f>
              <c:strCache>
                <c:ptCount val="12"/>
                <c:pt idx="0">
                  <c:v>一月</c:v>
                </c:pt>
                <c:pt idx="1">
                  <c:v>二月</c:v>
                </c:pt>
                <c:pt idx="2">
                  <c:v>三月</c:v>
                </c:pt>
                <c:pt idx="3">
                  <c:v>四月</c:v>
                </c:pt>
                <c:pt idx="4">
                  <c:v>五月</c:v>
                </c:pt>
                <c:pt idx="5">
                  <c:v>六月</c:v>
                </c:pt>
                <c:pt idx="6">
                  <c:v>七月</c:v>
                </c:pt>
                <c:pt idx="7">
                  <c:v>八月</c:v>
                </c:pt>
                <c:pt idx="8">
                  <c:v>九月</c:v>
                </c:pt>
                <c:pt idx="9">
                  <c:v>十月</c:v>
                </c:pt>
                <c:pt idx="10">
                  <c:v>十一月</c:v>
                </c:pt>
                <c:pt idx="11">
                  <c:v>十二月</c:v>
                </c:pt>
              </c:strCache>
            </c:strRef>
          </c:cat>
          <c:val>
            <c:numRef>
              <c:f>全園區各館各月!$B$8:$M$8</c:f>
              <c:numCache>
                <c:formatCode>#,##0</c:formatCode>
                <c:ptCount val="12"/>
                <c:pt idx="0">
                  <c:v>3561</c:v>
                </c:pt>
                <c:pt idx="1">
                  <c:v>10187</c:v>
                </c:pt>
                <c:pt idx="2">
                  <c:v>4373</c:v>
                </c:pt>
                <c:pt idx="3">
                  <c:v>4447</c:v>
                </c:pt>
                <c:pt idx="4">
                  <c:v>4512</c:v>
                </c:pt>
                <c:pt idx="5">
                  <c:v>3788</c:v>
                </c:pt>
                <c:pt idx="6">
                  <c:v>3996</c:v>
                </c:pt>
                <c:pt idx="7">
                  <c:v>4098</c:v>
                </c:pt>
                <c:pt idx="8">
                  <c:v>3810</c:v>
                </c:pt>
                <c:pt idx="9">
                  <c:v>4003</c:v>
                </c:pt>
                <c:pt idx="10" formatCode="#,##0_ ">
                  <c:v>4192</c:v>
                </c:pt>
                <c:pt idx="11" formatCode="#,##0_ ">
                  <c:v>4303</c:v>
                </c:pt>
              </c:numCache>
            </c:numRef>
          </c:val>
          <c:smooth val="0"/>
        </c:ser>
        <c:ser>
          <c:idx val="4"/>
          <c:order val="6"/>
          <c:tx>
            <c:strRef>
              <c:f>全園區各館各月!$A$10</c:f>
              <c:strCache>
                <c:ptCount val="1"/>
                <c:pt idx="0">
                  <c:v>九九峰生態藝術園區</c:v>
                </c:pt>
              </c:strCache>
            </c:strRef>
          </c:tx>
          <c:val>
            <c:numRef>
              <c:f>全園區各館各月!$B$10:$M$10</c:f>
              <c:numCache>
                <c:formatCode>#,##0</c:formatCode>
                <c:ptCount val="12"/>
                <c:pt idx="0">
                  <c:v>1019</c:v>
                </c:pt>
                <c:pt idx="1">
                  <c:v>1686</c:v>
                </c:pt>
                <c:pt idx="2">
                  <c:v>1273</c:v>
                </c:pt>
                <c:pt idx="3">
                  <c:v>607</c:v>
                </c:pt>
                <c:pt idx="4">
                  <c:v>1526</c:v>
                </c:pt>
                <c:pt idx="5">
                  <c:v>1013</c:v>
                </c:pt>
                <c:pt idx="6">
                  <c:v>780</c:v>
                </c:pt>
                <c:pt idx="7">
                  <c:v>35</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71152384"/>
        <c:axId val="71154304"/>
      </c:lineChart>
      <c:catAx>
        <c:axId val="71152384"/>
        <c:scaling>
          <c:orientation val="minMax"/>
        </c:scaling>
        <c:delete val="0"/>
        <c:axPos val="b"/>
        <c:title>
          <c:tx>
            <c:rich>
              <a:bodyPr/>
              <a:lstStyle/>
              <a:p>
                <a:pPr>
                  <a:defRPr/>
                </a:pPr>
                <a:r>
                  <a:rPr lang="zh-TW"/>
                  <a:t>月份</a:t>
                </a:r>
              </a:p>
            </c:rich>
          </c:tx>
          <c:layout>
            <c:manualLayout>
              <c:xMode val="edge"/>
              <c:yMode val="edge"/>
              <c:x val="0.46199889076365458"/>
              <c:y val="0.89963405357620108"/>
            </c:manualLayout>
          </c:layout>
          <c:overlay val="0"/>
        </c:title>
        <c:numFmt formatCode="General" sourceLinked="1"/>
        <c:majorTickMark val="in"/>
        <c:minorTickMark val="none"/>
        <c:tickLblPos val="nextTo"/>
        <c:txPr>
          <a:bodyPr rot="-2700000" vert="horz"/>
          <a:lstStyle/>
          <a:p>
            <a:pPr>
              <a:defRPr/>
            </a:pPr>
            <a:endParaRPr lang="zh-TW"/>
          </a:p>
        </c:txPr>
        <c:crossAx val="71154304"/>
        <c:crosses val="autoZero"/>
        <c:auto val="1"/>
        <c:lblAlgn val="ctr"/>
        <c:lblOffset val="100"/>
        <c:noMultiLvlLbl val="0"/>
      </c:catAx>
      <c:valAx>
        <c:axId val="71154304"/>
        <c:scaling>
          <c:orientation val="minMax"/>
        </c:scaling>
        <c:delete val="0"/>
        <c:axPos val="l"/>
        <c:majorGridlines/>
        <c:title>
          <c:tx>
            <c:rich>
              <a:bodyPr/>
              <a:lstStyle/>
              <a:p>
                <a:pPr>
                  <a:defRPr/>
                </a:pPr>
                <a:r>
                  <a:rPr lang="zh-TW"/>
                  <a:t>人次</a:t>
                </a:r>
              </a:p>
            </c:rich>
          </c:tx>
          <c:layout>
            <c:manualLayout>
              <c:xMode val="edge"/>
              <c:yMode val="edge"/>
              <c:x val="1.7876932050160398E-2"/>
              <c:y val="0.38019229319572651"/>
            </c:manualLayout>
          </c:layout>
          <c:overlay val="0"/>
        </c:title>
        <c:numFmt formatCode="#,##0" sourceLinked="1"/>
        <c:majorTickMark val="in"/>
        <c:minorTickMark val="none"/>
        <c:tickLblPos val="nextTo"/>
        <c:txPr>
          <a:bodyPr rot="0" vert="horz"/>
          <a:lstStyle/>
          <a:p>
            <a:pPr>
              <a:defRPr/>
            </a:pPr>
            <a:endParaRPr lang="zh-TW"/>
          </a:p>
        </c:txPr>
        <c:crossAx val="71152384"/>
        <c:crosses val="autoZero"/>
        <c:crossBetween val="between"/>
      </c:valAx>
    </c:plotArea>
    <c:legend>
      <c:legendPos val="r"/>
      <c:layout>
        <c:manualLayout>
          <c:xMode val="edge"/>
          <c:yMode val="edge"/>
          <c:x val="0.83166199795977691"/>
          <c:y val="4.5031626268648525E-2"/>
          <c:w val="0.15273149292290808"/>
          <c:h val="0.73113045921479136"/>
        </c:manualLayout>
      </c:layout>
      <c:overlay val="0"/>
    </c:legend>
    <c:plotVisOnly val="1"/>
    <c:dispBlanksAs val="gap"/>
    <c:showDLblsOverMax val="0"/>
  </c:chart>
  <c:printSettings>
    <c:headerFooter alignWithMargins="0"/>
    <c:pageMargins b="0.98425196850393681" l="1.1417322834645665" r="0.94488188976377963" t="0.98425196850393681"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8256610139302"/>
          <c:y val="8.9409722222222238E-2"/>
          <c:w val="0.74251596510051388"/>
          <c:h val="0.62500099341232518"/>
        </c:manualLayout>
      </c:layout>
      <c:lineChart>
        <c:grouping val="standard"/>
        <c:varyColors val="0"/>
        <c:ser>
          <c:idx val="0"/>
          <c:order val="0"/>
          <c:tx>
            <c:v>台北分館</c:v>
          </c:tx>
          <c:spPr>
            <a:ln w="25400">
              <a:solidFill>
                <a:srgbClr val="666699"/>
              </a:solidFill>
              <a:prstDash val="solid"/>
            </a:ln>
          </c:spPr>
          <c:marker>
            <c:symbol val="diamond"/>
            <c:size val="8"/>
            <c:spPr>
              <a:solidFill>
                <a:srgbClr val="666699"/>
              </a:solidFill>
              <a:ln>
                <a:solidFill>
                  <a:srgbClr val="666699"/>
                </a:solidFill>
                <a:prstDash val="solid"/>
              </a:ln>
            </c:spPr>
          </c:marker>
          <c:val>
            <c:numRef>
              <c:f>派外各館各月!$B$4:$M$4</c:f>
              <c:numCache>
                <c:formatCode>#,##0</c:formatCode>
                <c:ptCount val="12"/>
                <c:pt idx="0">
                  <c:v>24592</c:v>
                </c:pt>
                <c:pt idx="1">
                  <c:v>27753</c:v>
                </c:pt>
                <c:pt idx="2">
                  <c:v>25448</c:v>
                </c:pt>
                <c:pt idx="3">
                  <c:v>26830</c:v>
                </c:pt>
                <c:pt idx="4">
                  <c:v>23539</c:v>
                </c:pt>
                <c:pt idx="5">
                  <c:v>22170</c:v>
                </c:pt>
                <c:pt idx="6">
                  <c:v>25387</c:v>
                </c:pt>
                <c:pt idx="7">
                  <c:v>24906</c:v>
                </c:pt>
                <c:pt idx="8">
                  <c:v>18132</c:v>
                </c:pt>
                <c:pt idx="9">
                  <c:v>22605</c:v>
                </c:pt>
                <c:pt idx="10">
                  <c:v>23881</c:v>
                </c:pt>
                <c:pt idx="11">
                  <c:v>27808</c:v>
                </c:pt>
              </c:numCache>
            </c:numRef>
          </c:val>
          <c:smooth val="1"/>
        </c:ser>
        <c:ser>
          <c:idx val="1"/>
          <c:order val="1"/>
          <c:tx>
            <c:strRef>
              <c:f>派外各館各月!$A$5</c:f>
              <c:strCache>
                <c:ptCount val="1"/>
                <c:pt idx="0">
                  <c:v>苗栗分館</c:v>
                </c:pt>
              </c:strCache>
            </c:strRef>
          </c:tx>
          <c:spPr>
            <a:ln w="25400">
              <a:solidFill>
                <a:srgbClr val="808000"/>
              </a:solidFill>
              <a:prstDash val="solid"/>
            </a:ln>
          </c:spPr>
          <c:marker>
            <c:symbol val="square"/>
            <c:size val="7"/>
            <c:spPr>
              <a:solidFill>
                <a:srgbClr val="808000"/>
              </a:solidFill>
              <a:ln>
                <a:solidFill>
                  <a:srgbClr val="808000"/>
                </a:solidFill>
                <a:prstDash val="solid"/>
              </a:ln>
            </c:spPr>
          </c:marker>
          <c:val>
            <c:numRef>
              <c:f>派外各館各月!$B$5:$M$5</c:f>
              <c:numCache>
                <c:formatCode>#,##0;[Red]#,##0</c:formatCode>
                <c:ptCount val="12"/>
                <c:pt idx="0" formatCode="#,##0">
                  <c:v>3609</c:v>
                </c:pt>
                <c:pt idx="1">
                  <c:v>4691</c:v>
                </c:pt>
                <c:pt idx="2" formatCode="#,##0">
                  <c:v>3730</c:v>
                </c:pt>
                <c:pt idx="3" formatCode="#,##0">
                  <c:v>3730</c:v>
                </c:pt>
                <c:pt idx="4" formatCode="#,##0">
                  <c:v>4195</c:v>
                </c:pt>
                <c:pt idx="5" formatCode="#,##0">
                  <c:v>4252</c:v>
                </c:pt>
                <c:pt idx="6" formatCode="#,##0_ ">
                  <c:v>9570</c:v>
                </c:pt>
                <c:pt idx="7" formatCode="#,##0_ ">
                  <c:v>8787</c:v>
                </c:pt>
                <c:pt idx="8" formatCode="#,##0_ ">
                  <c:v>8724</c:v>
                </c:pt>
                <c:pt idx="9" formatCode="#,##0_ ">
                  <c:v>10422</c:v>
                </c:pt>
                <c:pt idx="10" formatCode="#,##0_ ">
                  <c:v>13296</c:v>
                </c:pt>
                <c:pt idx="11" formatCode="#,##0_ ">
                  <c:v>12706</c:v>
                </c:pt>
              </c:numCache>
            </c:numRef>
          </c:val>
          <c:smooth val="1"/>
        </c:ser>
        <c:dLbls>
          <c:showLegendKey val="0"/>
          <c:showVal val="0"/>
          <c:showCatName val="0"/>
          <c:showSerName val="0"/>
          <c:showPercent val="0"/>
          <c:showBubbleSize val="0"/>
        </c:dLbls>
        <c:marker val="1"/>
        <c:smooth val="0"/>
        <c:axId val="72027520"/>
        <c:axId val="72030080"/>
      </c:lineChart>
      <c:catAx>
        <c:axId val="72027520"/>
        <c:scaling>
          <c:orientation val="minMax"/>
        </c:scaling>
        <c:delete val="0"/>
        <c:axPos val="b"/>
        <c:title>
          <c:tx>
            <c:rich>
              <a:bodyPr/>
              <a:lstStyle/>
              <a:p>
                <a:pPr>
                  <a:defRPr sz="1200" b="0" i="0" u="none" strike="noStrike" baseline="0">
                    <a:solidFill>
                      <a:srgbClr val="000000"/>
                    </a:solidFill>
                    <a:latin typeface="新細明體"/>
                    <a:ea typeface="新細明體"/>
                    <a:cs typeface="新細明體"/>
                  </a:defRPr>
                </a:pPr>
                <a:r>
                  <a:rPr lang="zh-TW" altLang="en-US"/>
                  <a:t>月份</a:t>
                </a:r>
              </a:p>
            </c:rich>
          </c:tx>
          <c:layout>
            <c:manualLayout>
              <c:xMode val="edge"/>
              <c:yMode val="edge"/>
              <c:x val="0.44710645606550181"/>
              <c:y val="0.8567722003499561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125" b="0" i="0" u="none" strike="noStrike" baseline="0">
                <a:solidFill>
                  <a:srgbClr val="000000"/>
                </a:solidFill>
                <a:latin typeface="新細明體"/>
                <a:ea typeface="新細明體"/>
                <a:cs typeface="新細明體"/>
              </a:defRPr>
            </a:pPr>
            <a:endParaRPr lang="zh-TW"/>
          </a:p>
        </c:txPr>
        <c:crossAx val="72030080"/>
        <c:crosses val="autoZero"/>
        <c:auto val="1"/>
        <c:lblAlgn val="ctr"/>
        <c:lblOffset val="100"/>
        <c:tickLblSkip val="1"/>
        <c:tickMarkSkip val="1"/>
        <c:noMultiLvlLbl val="0"/>
      </c:catAx>
      <c:valAx>
        <c:axId val="72030080"/>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新細明體"/>
                    <a:ea typeface="新細明體"/>
                    <a:cs typeface="新細明體"/>
                  </a:defRPr>
                </a:pPr>
                <a:r>
                  <a:rPr lang="zh-TW" altLang="en-US"/>
                  <a:t>人次</a:t>
                </a:r>
              </a:p>
            </c:rich>
          </c:tx>
          <c:layout>
            <c:manualLayout>
              <c:xMode val="edge"/>
              <c:yMode val="edge"/>
              <c:x val="1.896207819640075E-2"/>
              <c:y val="0.34635485017497813"/>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新細明體"/>
                <a:ea typeface="新細明體"/>
                <a:cs typeface="新細明體"/>
              </a:defRPr>
            </a:pPr>
            <a:endParaRPr lang="zh-TW"/>
          </a:p>
        </c:txPr>
        <c:crossAx val="72027520"/>
        <c:crosses val="autoZero"/>
        <c:crossBetween val="between"/>
      </c:valAx>
      <c:spPr>
        <a:noFill/>
        <a:ln w="25400">
          <a:noFill/>
        </a:ln>
      </c:spPr>
    </c:plotArea>
    <c:legend>
      <c:legendPos val="r"/>
      <c:layout>
        <c:manualLayout>
          <c:xMode val="edge"/>
          <c:yMode val="edge"/>
          <c:x val="0.8649553571428571"/>
          <c:y val="0.33226888894782247"/>
          <c:w val="0.12165178571428571"/>
          <c:h val="0.1565497649850317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新細明體"/>
              <a:ea typeface="新細明體"/>
              <a:cs typeface="新細明體"/>
            </a:defRPr>
          </a:pPr>
          <a:endParaRPr lang="zh-TW"/>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新細明體"/>
          <a:ea typeface="新細明體"/>
          <a:cs typeface="新細明體"/>
        </a:defRPr>
      </a:pPr>
      <a:endParaRPr lang="zh-TW"/>
    </a:p>
  </c:txPr>
  <c:printSettings>
    <c:headerFooter alignWithMargins="0"/>
    <c:pageMargins b="0.98425196850393704" l="1.1417322834645669" r="0.94488188976377963" t="0.98425196850393704" header="0.51181102362204722" footer="0.51181102362204722"/>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66675</xdr:rowOff>
    </xdr:from>
    <xdr:to>
      <xdr:col>14</xdr:col>
      <xdr:colOff>0</xdr:colOff>
      <xdr:row>25</xdr:row>
      <xdr:rowOff>104775</xdr:rowOff>
    </xdr:to>
    <xdr:graphicFrame macro="">
      <xdr:nvGraphicFramePr>
        <xdr:cNvPr id="14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13</xdr:col>
      <xdr:colOff>628650</xdr:colOff>
      <xdr:row>20</xdr:row>
      <xdr:rowOff>47625</xdr:rowOff>
    </xdr:to>
    <xdr:graphicFrame macro="">
      <xdr:nvGraphicFramePr>
        <xdr:cNvPr id="2421" name="圖表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jhung\AppData\Local\Microsoft\Windows\Temporary%20Internet%20Files\Content.Outlook\E77WU7WU\1050503&#20840;&#20013;&#24515;_&#20381;&#23637;&#21029;&#65288;&#25216;&#34899;&#320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5年全中心"/>
      <sheetName val="全園區各館各月"/>
      <sheetName val="派外各館各月"/>
    </sheetNames>
    <sheetDataSet>
      <sheetData sheetId="0">
        <row r="64">
          <cell r="C64" t="str">
            <v>臺北松山文創園區</v>
          </cell>
          <cell r="D64" t="str">
            <v>特展</v>
          </cell>
          <cell r="E64" t="str">
            <v>臺北設計之都瑞典設計展-新層次漆藝展</v>
          </cell>
          <cell r="F64" t="str">
            <v>1050311-1050410</v>
          </cell>
        </row>
      </sheetData>
      <sheetData sheetId="1"/>
      <sheetData sheetId="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6"/>
  <sheetViews>
    <sheetView tabSelected="1" zoomScale="90" zoomScaleNormal="90" workbookViewId="0">
      <pane xSplit="8" ySplit="2" topLeftCell="I3" activePane="bottomRight" state="frozen"/>
      <selection pane="topRight" activeCell="I1" sqref="I1"/>
      <selection pane="bottomLeft" activeCell="A3" sqref="A3"/>
      <selection pane="bottomRight" activeCell="H19" sqref="H19:H20"/>
    </sheetView>
  </sheetViews>
  <sheetFormatPr defaultColWidth="9" defaultRowHeight="13.8" x14ac:dyDescent="0.3"/>
  <cols>
    <col min="1" max="1" width="9" style="2"/>
    <col min="2" max="2" width="15" style="22" customWidth="1"/>
    <col min="3" max="3" width="14.88671875" style="1" bestFit="1" customWidth="1"/>
    <col min="4" max="4" width="12.21875" style="22" customWidth="1"/>
    <col min="5" max="5" width="33.33203125" style="22" customWidth="1"/>
    <col min="6" max="6" width="25.109375" style="1" customWidth="1"/>
    <col min="7" max="7" width="9.109375" style="19" bestFit="1" customWidth="1"/>
    <col min="8" max="8" width="9.6640625" style="15" customWidth="1"/>
    <col min="9" max="9" width="7.44140625" style="16" bestFit="1" customWidth="1"/>
    <col min="10" max="10" width="8.33203125" style="16" customWidth="1"/>
    <col min="11" max="13" width="7.33203125" style="16" bestFit="1" customWidth="1"/>
    <col min="14" max="14" width="8.33203125" style="16" bestFit="1" customWidth="1"/>
    <col min="15" max="16" width="7.33203125" style="16" bestFit="1" customWidth="1"/>
    <col min="17" max="17" width="7.109375" style="16" bestFit="1" customWidth="1"/>
    <col min="18" max="18" width="6.33203125" style="16" bestFit="1" customWidth="1"/>
    <col min="19" max="20" width="6.88671875" style="16" bestFit="1" customWidth="1"/>
    <col min="21" max="21" width="9.109375" style="2" bestFit="1" customWidth="1"/>
    <col min="22" max="16384" width="9" style="2"/>
  </cols>
  <sheetData>
    <row r="1" spans="1:23" ht="16.5" customHeight="1" x14ac:dyDescent="0.3">
      <c r="A1" s="280" t="s">
        <v>79</v>
      </c>
      <c r="B1" s="280"/>
      <c r="C1" s="280"/>
      <c r="D1" s="280"/>
      <c r="E1" s="280"/>
      <c r="F1" s="280"/>
      <c r="G1" s="280"/>
      <c r="H1" s="280"/>
      <c r="I1" s="280"/>
      <c r="J1" s="280"/>
      <c r="K1" s="280"/>
      <c r="L1" s="280"/>
      <c r="M1" s="280"/>
      <c r="N1" s="280"/>
      <c r="O1" s="280"/>
      <c r="P1" s="280"/>
      <c r="Q1" s="280"/>
      <c r="R1" s="280"/>
      <c r="S1" s="280"/>
      <c r="T1" s="280"/>
    </row>
    <row r="2" spans="1:23" ht="16.5" customHeight="1" x14ac:dyDescent="0.3">
      <c r="A2" s="36"/>
      <c r="B2" s="37" t="s">
        <v>39</v>
      </c>
      <c r="C2" s="38" t="s">
        <v>40</v>
      </c>
      <c r="D2" s="38" t="s">
        <v>41</v>
      </c>
      <c r="E2" s="38" t="s">
        <v>42</v>
      </c>
      <c r="F2" s="38" t="s">
        <v>43</v>
      </c>
      <c r="G2" s="17" t="s">
        <v>23</v>
      </c>
      <c r="H2" s="60" t="s">
        <v>12</v>
      </c>
      <c r="I2" s="10" t="s">
        <v>0</v>
      </c>
      <c r="J2" s="10" t="s">
        <v>1</v>
      </c>
      <c r="K2" s="10" t="s">
        <v>2</v>
      </c>
      <c r="L2" s="10" t="s">
        <v>3</v>
      </c>
      <c r="M2" s="10" t="s">
        <v>4</v>
      </c>
      <c r="N2" s="10" t="s">
        <v>5</v>
      </c>
      <c r="O2" s="10" t="s">
        <v>6</v>
      </c>
      <c r="P2" s="10" t="s">
        <v>7</v>
      </c>
      <c r="Q2" s="10" t="s">
        <v>8</v>
      </c>
      <c r="R2" s="10" t="s">
        <v>9</v>
      </c>
      <c r="S2" s="10" t="s">
        <v>10</v>
      </c>
      <c r="T2" s="10" t="s">
        <v>11</v>
      </c>
      <c r="U2" s="2" t="s">
        <v>18</v>
      </c>
      <c r="V2" s="2" t="s">
        <v>19</v>
      </c>
      <c r="W2" s="2" t="s">
        <v>20</v>
      </c>
    </row>
    <row r="3" spans="1:23" s="8" customFormat="1" ht="16.5" customHeight="1" x14ac:dyDescent="0.3">
      <c r="A3" s="283" t="s">
        <v>34</v>
      </c>
      <c r="B3" s="281" t="s">
        <v>35</v>
      </c>
      <c r="C3" s="276" t="s">
        <v>72</v>
      </c>
      <c r="D3" s="269" t="s">
        <v>17</v>
      </c>
      <c r="E3" s="286" t="s">
        <v>80</v>
      </c>
      <c r="F3" s="276" t="s">
        <v>81</v>
      </c>
      <c r="G3" s="277">
        <f>SUM(G4:T4)</f>
        <v>105</v>
      </c>
      <c r="H3" s="277">
        <f>SUM(I3:U3)</f>
        <v>15511</v>
      </c>
      <c r="I3" s="171">
        <v>2531</v>
      </c>
      <c r="J3" s="171">
        <v>6289</v>
      </c>
      <c r="K3" s="171">
        <v>2659</v>
      </c>
      <c r="L3" s="171">
        <v>3839</v>
      </c>
      <c r="M3" s="171">
        <v>193</v>
      </c>
      <c r="N3" s="171" t="s">
        <v>175</v>
      </c>
      <c r="O3" s="171" t="s">
        <v>175</v>
      </c>
      <c r="P3" s="171" t="s">
        <v>175</v>
      </c>
      <c r="Q3" s="171" t="s">
        <v>175</v>
      </c>
      <c r="R3" s="171" t="s">
        <v>175</v>
      </c>
      <c r="S3" s="171" t="s">
        <v>175</v>
      </c>
      <c r="T3" s="171" t="s">
        <v>175</v>
      </c>
      <c r="U3" s="63"/>
    </row>
    <row r="4" spans="1:23" s="8" customFormat="1" ht="13.95" customHeight="1" x14ac:dyDescent="0.3">
      <c r="A4" s="284"/>
      <c r="B4" s="282"/>
      <c r="C4" s="292"/>
      <c r="D4" s="270"/>
      <c r="E4" s="204"/>
      <c r="F4" s="184"/>
      <c r="G4" s="278"/>
      <c r="H4" s="278"/>
      <c r="I4" s="171">
        <v>26</v>
      </c>
      <c r="J4" s="171">
        <v>24</v>
      </c>
      <c r="K4" s="171">
        <v>27</v>
      </c>
      <c r="L4" s="171">
        <v>27</v>
      </c>
      <c r="M4" s="171">
        <v>1</v>
      </c>
      <c r="N4" s="171" t="s">
        <v>174</v>
      </c>
      <c r="O4" s="171" t="s">
        <v>174</v>
      </c>
      <c r="P4" s="171" t="s">
        <v>174</v>
      </c>
      <c r="Q4" s="171" t="s">
        <v>174</v>
      </c>
      <c r="R4" s="171" t="s">
        <v>174</v>
      </c>
      <c r="S4" s="171" t="s">
        <v>174</v>
      </c>
      <c r="T4" s="171" t="s">
        <v>174</v>
      </c>
      <c r="U4" s="63"/>
    </row>
    <row r="5" spans="1:23" s="8" customFormat="1" ht="16.5" customHeight="1" x14ac:dyDescent="0.3">
      <c r="A5" s="284"/>
      <c r="B5" s="282"/>
      <c r="C5" s="292"/>
      <c r="D5" s="269" t="s">
        <v>57</v>
      </c>
      <c r="E5" s="299" t="s">
        <v>173</v>
      </c>
      <c r="F5" s="276" t="s">
        <v>181</v>
      </c>
      <c r="G5" s="277">
        <f>SUM(G6:T6)</f>
        <v>162</v>
      </c>
      <c r="H5" s="277">
        <f>SUM(I5:U5)</f>
        <v>36290</v>
      </c>
      <c r="I5" s="171" t="s">
        <v>136</v>
      </c>
      <c r="J5" s="171" t="s">
        <v>136</v>
      </c>
      <c r="K5" s="171" t="s">
        <v>174</v>
      </c>
      <c r="L5" s="171" t="s">
        <v>174</v>
      </c>
      <c r="M5" s="171">
        <v>4145</v>
      </c>
      <c r="N5" s="171">
        <v>5743</v>
      </c>
      <c r="O5" s="171">
        <v>4778</v>
      </c>
      <c r="P5" s="171">
        <v>5925</v>
      </c>
      <c r="Q5" s="171">
        <v>4327</v>
      </c>
      <c r="R5" s="171">
        <v>5467</v>
      </c>
      <c r="S5" s="171">
        <v>5905</v>
      </c>
      <c r="T5" s="171" t="s">
        <v>85</v>
      </c>
      <c r="U5" s="63"/>
    </row>
    <row r="6" spans="1:23" s="8" customFormat="1" ht="13.95" customHeight="1" x14ac:dyDescent="0.3">
      <c r="A6" s="284"/>
      <c r="B6" s="282"/>
      <c r="C6" s="292"/>
      <c r="D6" s="270"/>
      <c r="E6" s="300"/>
      <c r="F6" s="279"/>
      <c r="G6" s="278"/>
      <c r="H6" s="278"/>
      <c r="I6" s="171" t="s">
        <v>136</v>
      </c>
      <c r="J6" s="171" t="s">
        <v>136</v>
      </c>
      <c r="K6" s="171" t="s">
        <v>174</v>
      </c>
      <c r="L6" s="171" t="s">
        <v>174</v>
      </c>
      <c r="M6" s="171">
        <v>15</v>
      </c>
      <c r="N6" s="171">
        <v>26</v>
      </c>
      <c r="O6" s="171">
        <v>26</v>
      </c>
      <c r="P6" s="171">
        <v>26</v>
      </c>
      <c r="Q6" s="171">
        <v>24</v>
      </c>
      <c r="R6" s="171">
        <v>27</v>
      </c>
      <c r="S6" s="171">
        <v>18</v>
      </c>
      <c r="T6" s="171" t="s">
        <v>85</v>
      </c>
      <c r="U6" s="64"/>
      <c r="V6" s="20"/>
      <c r="W6" s="20"/>
    </row>
    <row r="7" spans="1:23" s="8" customFormat="1" ht="13.95" customHeight="1" x14ac:dyDescent="0.3">
      <c r="A7" s="284"/>
      <c r="B7" s="282"/>
      <c r="C7" s="292"/>
      <c r="D7" s="269" t="s">
        <v>74</v>
      </c>
      <c r="E7" s="286" t="s">
        <v>293</v>
      </c>
      <c r="F7" s="276" t="s">
        <v>294</v>
      </c>
      <c r="G7" s="277">
        <v>26</v>
      </c>
      <c r="H7" s="277">
        <v>5863</v>
      </c>
      <c r="I7" s="171" t="s">
        <v>136</v>
      </c>
      <c r="J7" s="171" t="s">
        <v>136</v>
      </c>
      <c r="K7" s="171" t="s">
        <v>136</v>
      </c>
      <c r="L7" s="171" t="s">
        <v>136</v>
      </c>
      <c r="M7" s="171" t="s">
        <v>136</v>
      </c>
      <c r="N7" s="171" t="s">
        <v>136</v>
      </c>
      <c r="O7" s="171" t="s">
        <v>136</v>
      </c>
      <c r="P7" s="171" t="s">
        <v>136</v>
      </c>
      <c r="Q7" s="171" t="s">
        <v>136</v>
      </c>
      <c r="R7" s="171" t="s">
        <v>136</v>
      </c>
      <c r="S7" s="171" t="s">
        <v>136</v>
      </c>
      <c r="T7" s="171">
        <v>5863</v>
      </c>
      <c r="U7" s="64"/>
      <c r="V7" s="20"/>
      <c r="W7" s="20"/>
    </row>
    <row r="8" spans="1:23" s="8" customFormat="1" ht="13.95" customHeight="1" x14ac:dyDescent="0.3">
      <c r="A8" s="284"/>
      <c r="B8" s="282"/>
      <c r="C8" s="292"/>
      <c r="D8" s="270"/>
      <c r="E8" s="204"/>
      <c r="F8" s="279"/>
      <c r="G8" s="327"/>
      <c r="H8" s="327"/>
      <c r="I8" s="171" t="s">
        <v>136</v>
      </c>
      <c r="J8" s="171" t="s">
        <v>136</v>
      </c>
      <c r="K8" s="171" t="s">
        <v>136</v>
      </c>
      <c r="L8" s="171" t="s">
        <v>136</v>
      </c>
      <c r="M8" s="171" t="s">
        <v>136</v>
      </c>
      <c r="N8" s="171" t="s">
        <v>136</v>
      </c>
      <c r="O8" s="171" t="s">
        <v>136</v>
      </c>
      <c r="P8" s="171" t="s">
        <v>136</v>
      </c>
      <c r="Q8" s="171" t="s">
        <v>136</v>
      </c>
      <c r="R8" s="171" t="s">
        <v>136</v>
      </c>
      <c r="S8" s="171" t="s">
        <v>136</v>
      </c>
      <c r="T8" s="171">
        <v>26</v>
      </c>
      <c r="U8" s="64"/>
      <c r="V8" s="20"/>
      <c r="W8" s="20"/>
    </row>
    <row r="9" spans="1:23" s="75" customFormat="1" ht="16.5" customHeight="1" x14ac:dyDescent="0.3">
      <c r="A9" s="284"/>
      <c r="B9" s="225" t="s">
        <v>36</v>
      </c>
      <c r="C9" s="241" t="s">
        <v>159</v>
      </c>
      <c r="D9" s="242" t="s">
        <v>130</v>
      </c>
      <c r="E9" s="266" t="s">
        <v>64</v>
      </c>
      <c r="F9" s="248" t="s">
        <v>131</v>
      </c>
      <c r="G9" s="271">
        <f>SUM(G10:T10)</f>
        <v>298</v>
      </c>
      <c r="H9" s="271">
        <f>SUM(I9:U9)</f>
        <v>6551</v>
      </c>
      <c r="I9" s="145">
        <v>326</v>
      </c>
      <c r="J9" s="146">
        <v>429</v>
      </c>
      <c r="K9" s="146">
        <v>543</v>
      </c>
      <c r="L9" s="146">
        <v>774</v>
      </c>
      <c r="M9" s="146">
        <v>1025</v>
      </c>
      <c r="N9" s="146">
        <v>506</v>
      </c>
      <c r="O9" s="146">
        <v>944</v>
      </c>
      <c r="P9" s="146">
        <v>788</v>
      </c>
      <c r="Q9" s="146">
        <v>317</v>
      </c>
      <c r="R9" s="146">
        <v>221</v>
      </c>
      <c r="S9" s="146">
        <v>580</v>
      </c>
      <c r="T9" s="180">
        <v>98</v>
      </c>
    </row>
    <row r="10" spans="1:23" s="75" customFormat="1" ht="13.95" customHeight="1" x14ac:dyDescent="0.3">
      <c r="A10" s="284"/>
      <c r="B10" s="226"/>
      <c r="C10" s="244"/>
      <c r="D10" s="243"/>
      <c r="E10" s="267"/>
      <c r="F10" s="249"/>
      <c r="G10" s="272"/>
      <c r="H10" s="272"/>
      <c r="I10" s="145">
        <v>24</v>
      </c>
      <c r="J10" s="146">
        <v>24</v>
      </c>
      <c r="K10" s="146">
        <v>27</v>
      </c>
      <c r="L10" s="146">
        <v>27</v>
      </c>
      <c r="M10" s="146">
        <v>26</v>
      </c>
      <c r="N10" s="146">
        <v>26</v>
      </c>
      <c r="O10" s="146">
        <v>26</v>
      </c>
      <c r="P10" s="146">
        <v>26</v>
      </c>
      <c r="Q10" s="146">
        <v>24</v>
      </c>
      <c r="R10" s="146">
        <v>27</v>
      </c>
      <c r="S10" s="146">
        <v>26</v>
      </c>
      <c r="T10" s="146">
        <v>15</v>
      </c>
    </row>
    <row r="11" spans="1:23" s="75" customFormat="1" ht="13.95" customHeight="1" x14ac:dyDescent="0.3">
      <c r="A11" s="284"/>
      <c r="B11" s="226"/>
      <c r="C11" s="241" t="s">
        <v>132</v>
      </c>
      <c r="D11" s="242" t="s">
        <v>133</v>
      </c>
      <c r="E11" s="266" t="s">
        <v>134</v>
      </c>
      <c r="F11" s="248" t="s">
        <v>135</v>
      </c>
      <c r="G11" s="271">
        <f>SUM(G12:T12)</f>
        <v>51</v>
      </c>
      <c r="H11" s="271">
        <f>SUM(I11:U11)</f>
        <v>2890</v>
      </c>
      <c r="I11" s="145" t="s">
        <v>85</v>
      </c>
      <c r="J11" s="146">
        <v>1137</v>
      </c>
      <c r="K11" s="146">
        <v>1753</v>
      </c>
      <c r="L11" s="145" t="s">
        <v>85</v>
      </c>
      <c r="M11" s="146" t="s">
        <v>85</v>
      </c>
      <c r="N11" s="146" t="s">
        <v>85</v>
      </c>
      <c r="O11" s="146" t="s">
        <v>85</v>
      </c>
      <c r="P11" s="146" t="s">
        <v>85</v>
      </c>
      <c r="Q11" s="146" t="s">
        <v>85</v>
      </c>
      <c r="R11" s="146" t="s">
        <v>85</v>
      </c>
      <c r="S11" s="146" t="s">
        <v>85</v>
      </c>
      <c r="T11" s="146" t="s">
        <v>85</v>
      </c>
    </row>
    <row r="12" spans="1:23" s="75" customFormat="1" ht="13.95" customHeight="1" x14ac:dyDescent="0.3">
      <c r="A12" s="284"/>
      <c r="B12" s="226"/>
      <c r="C12" s="244"/>
      <c r="D12" s="243"/>
      <c r="E12" s="267"/>
      <c r="F12" s="249"/>
      <c r="G12" s="272"/>
      <c r="H12" s="272"/>
      <c r="I12" s="145" t="s">
        <v>85</v>
      </c>
      <c r="J12" s="146">
        <v>24</v>
      </c>
      <c r="K12" s="146">
        <v>27</v>
      </c>
      <c r="L12" s="145" t="s">
        <v>85</v>
      </c>
      <c r="M12" s="146" t="s">
        <v>85</v>
      </c>
      <c r="N12" s="146" t="s">
        <v>85</v>
      </c>
      <c r="O12" s="146" t="s">
        <v>85</v>
      </c>
      <c r="P12" s="146" t="s">
        <v>85</v>
      </c>
      <c r="Q12" s="146" t="s">
        <v>85</v>
      </c>
      <c r="R12" s="146" t="s">
        <v>85</v>
      </c>
      <c r="S12" s="146" t="s">
        <v>85</v>
      </c>
      <c r="T12" s="146" t="s">
        <v>85</v>
      </c>
    </row>
    <row r="13" spans="1:23" s="75" customFormat="1" ht="13.95" customHeight="1" x14ac:dyDescent="0.3">
      <c r="A13" s="284"/>
      <c r="B13" s="226"/>
      <c r="C13" s="241" t="s">
        <v>137</v>
      </c>
      <c r="D13" s="242" t="s">
        <v>130</v>
      </c>
      <c r="E13" s="266" t="s">
        <v>105</v>
      </c>
      <c r="F13" s="248" t="s">
        <v>131</v>
      </c>
      <c r="G13" s="271">
        <f>SUM(G14:T14)</f>
        <v>313</v>
      </c>
      <c r="H13" s="271">
        <f>SUM(I13:U13)</f>
        <v>111706</v>
      </c>
      <c r="I13" s="144">
        <v>7429</v>
      </c>
      <c r="J13" s="146">
        <v>11950</v>
      </c>
      <c r="K13" s="146">
        <v>7109</v>
      </c>
      <c r="L13" s="146">
        <v>8963</v>
      </c>
      <c r="M13" s="146">
        <v>8863</v>
      </c>
      <c r="N13" s="146">
        <v>11449</v>
      </c>
      <c r="O13" s="146">
        <v>12553</v>
      </c>
      <c r="P13" s="146">
        <v>9349</v>
      </c>
      <c r="Q13" s="146">
        <v>8710</v>
      </c>
      <c r="R13" s="146">
        <v>9141</v>
      </c>
      <c r="S13" s="146">
        <v>9436</v>
      </c>
      <c r="T13" s="146">
        <v>6754</v>
      </c>
    </row>
    <row r="14" spans="1:23" s="75" customFormat="1" ht="13.95" customHeight="1" x14ac:dyDescent="0.3">
      <c r="A14" s="284"/>
      <c r="B14" s="226"/>
      <c r="C14" s="184"/>
      <c r="D14" s="243"/>
      <c r="E14" s="204"/>
      <c r="F14" s="249"/>
      <c r="G14" s="272"/>
      <c r="H14" s="272"/>
      <c r="I14" s="144">
        <v>27</v>
      </c>
      <c r="J14" s="146">
        <v>24</v>
      </c>
      <c r="K14" s="146">
        <v>27</v>
      </c>
      <c r="L14" s="146">
        <v>27</v>
      </c>
      <c r="M14" s="146">
        <v>26</v>
      </c>
      <c r="N14" s="146">
        <v>26</v>
      </c>
      <c r="O14" s="146">
        <v>26</v>
      </c>
      <c r="P14" s="146">
        <v>26</v>
      </c>
      <c r="Q14" s="146">
        <v>24</v>
      </c>
      <c r="R14" s="146">
        <v>27</v>
      </c>
      <c r="S14" s="146">
        <v>26</v>
      </c>
      <c r="T14" s="146">
        <v>27</v>
      </c>
    </row>
    <row r="15" spans="1:23" s="75" customFormat="1" ht="16.95" customHeight="1" x14ac:dyDescent="0.3">
      <c r="A15" s="284"/>
      <c r="B15" s="226"/>
      <c r="C15" s="241" t="s">
        <v>138</v>
      </c>
      <c r="D15" s="242" t="s">
        <v>65</v>
      </c>
      <c r="E15" s="266" t="s">
        <v>15</v>
      </c>
      <c r="F15" s="241" t="s">
        <v>139</v>
      </c>
      <c r="G15" s="271">
        <f>SUM(G16:T16)</f>
        <v>59</v>
      </c>
      <c r="H15" s="271">
        <f>SUM(I15:U15)</f>
        <v>2070</v>
      </c>
      <c r="I15" s="145">
        <v>175</v>
      </c>
      <c r="J15" s="146">
        <v>245</v>
      </c>
      <c r="K15" s="146">
        <v>140</v>
      </c>
      <c r="L15" s="146">
        <v>140</v>
      </c>
      <c r="M15" s="146">
        <v>175</v>
      </c>
      <c r="N15" s="146">
        <v>140</v>
      </c>
      <c r="O15" s="146">
        <v>175</v>
      </c>
      <c r="P15" s="146">
        <v>140</v>
      </c>
      <c r="Q15" s="146">
        <v>175</v>
      </c>
      <c r="R15" s="146">
        <v>215</v>
      </c>
      <c r="S15" s="146">
        <v>175</v>
      </c>
      <c r="T15" s="146">
        <v>175</v>
      </c>
    </row>
    <row r="16" spans="1:23" s="75" customFormat="1" ht="13.95" customHeight="1" x14ac:dyDescent="0.3">
      <c r="A16" s="284"/>
      <c r="B16" s="226"/>
      <c r="C16" s="329"/>
      <c r="D16" s="243"/>
      <c r="E16" s="267"/>
      <c r="F16" s="244"/>
      <c r="G16" s="272"/>
      <c r="H16" s="272"/>
      <c r="I16" s="145">
        <v>5</v>
      </c>
      <c r="J16" s="146">
        <v>7</v>
      </c>
      <c r="K16" s="146">
        <v>4</v>
      </c>
      <c r="L16" s="146">
        <v>4</v>
      </c>
      <c r="M16" s="146">
        <v>5</v>
      </c>
      <c r="N16" s="146">
        <v>4</v>
      </c>
      <c r="O16" s="146">
        <v>5</v>
      </c>
      <c r="P16" s="146">
        <v>4</v>
      </c>
      <c r="Q16" s="146">
        <v>5</v>
      </c>
      <c r="R16" s="146">
        <v>6</v>
      </c>
      <c r="S16" s="146">
        <v>5</v>
      </c>
      <c r="T16" s="146">
        <v>5</v>
      </c>
    </row>
    <row r="17" spans="1:24" s="75" customFormat="1" ht="16.5" customHeight="1" x14ac:dyDescent="0.3">
      <c r="A17" s="284"/>
      <c r="B17" s="226"/>
      <c r="C17" s="329"/>
      <c r="D17" s="242" t="s">
        <v>21</v>
      </c>
      <c r="E17" s="266" t="s">
        <v>140</v>
      </c>
      <c r="F17" s="248" t="s">
        <v>131</v>
      </c>
      <c r="G17" s="271">
        <f>SUM(G18:T18)</f>
        <v>313</v>
      </c>
      <c r="H17" s="271">
        <f>SUM(I17:U17)</f>
        <v>63722</v>
      </c>
      <c r="I17" s="144">
        <v>3926</v>
      </c>
      <c r="J17" s="146">
        <v>5826</v>
      </c>
      <c r="K17" s="146">
        <v>3413</v>
      </c>
      <c r="L17" s="146">
        <v>4759</v>
      </c>
      <c r="M17" s="146">
        <v>5373</v>
      </c>
      <c r="N17" s="146">
        <v>5888</v>
      </c>
      <c r="O17" s="146">
        <v>7565</v>
      </c>
      <c r="P17" s="146">
        <v>6455</v>
      </c>
      <c r="Q17" s="146">
        <v>5656</v>
      </c>
      <c r="R17" s="146">
        <v>6112</v>
      </c>
      <c r="S17" s="146">
        <v>4865</v>
      </c>
      <c r="T17" s="146">
        <v>3884</v>
      </c>
    </row>
    <row r="18" spans="1:24" s="75" customFormat="1" ht="13.95" customHeight="1" x14ac:dyDescent="0.3">
      <c r="A18" s="284"/>
      <c r="B18" s="226"/>
      <c r="C18" s="244"/>
      <c r="D18" s="243"/>
      <c r="E18" s="267"/>
      <c r="F18" s="249"/>
      <c r="G18" s="272"/>
      <c r="H18" s="272"/>
      <c r="I18" s="144">
        <v>27</v>
      </c>
      <c r="J18" s="146">
        <v>24</v>
      </c>
      <c r="K18" s="146">
        <v>27</v>
      </c>
      <c r="L18" s="146">
        <v>27</v>
      </c>
      <c r="M18" s="146">
        <v>26</v>
      </c>
      <c r="N18" s="146">
        <v>26</v>
      </c>
      <c r="O18" s="146">
        <v>26</v>
      </c>
      <c r="P18" s="146">
        <v>26</v>
      </c>
      <c r="Q18" s="146">
        <v>24</v>
      </c>
      <c r="R18" s="146">
        <v>27</v>
      </c>
      <c r="S18" s="146">
        <v>26</v>
      </c>
      <c r="T18" s="146">
        <v>27</v>
      </c>
    </row>
    <row r="19" spans="1:24" s="75" customFormat="1" ht="16.5" customHeight="1" x14ac:dyDescent="0.3">
      <c r="A19" s="284"/>
      <c r="B19" s="226"/>
      <c r="C19" s="248" t="s">
        <v>141</v>
      </c>
      <c r="D19" s="242" t="s">
        <v>142</v>
      </c>
      <c r="E19" s="242" t="s">
        <v>143</v>
      </c>
      <c r="F19" s="241" t="s">
        <v>144</v>
      </c>
      <c r="G19" s="271">
        <f>SUM(G20:T20)</f>
        <v>108</v>
      </c>
      <c r="H19" s="271">
        <f>SUM(I19:U19)</f>
        <v>41135</v>
      </c>
      <c r="I19" s="144">
        <v>2555</v>
      </c>
      <c r="J19" s="146">
        <v>2092</v>
      </c>
      <c r="K19" s="146">
        <v>3050</v>
      </c>
      <c r="L19" s="146">
        <v>4300</v>
      </c>
      <c r="M19" s="146">
        <v>3188</v>
      </c>
      <c r="N19" s="146">
        <v>3770</v>
      </c>
      <c r="O19" s="146">
        <v>3700</v>
      </c>
      <c r="P19" s="146">
        <v>3400</v>
      </c>
      <c r="Q19" s="146">
        <v>3300</v>
      </c>
      <c r="R19" s="146">
        <v>4430</v>
      </c>
      <c r="S19" s="146">
        <v>4000</v>
      </c>
      <c r="T19" s="146">
        <v>3350</v>
      </c>
    </row>
    <row r="20" spans="1:24" s="75" customFormat="1" ht="13.95" customHeight="1" x14ac:dyDescent="0.3">
      <c r="A20" s="284"/>
      <c r="B20" s="226"/>
      <c r="C20" s="249"/>
      <c r="D20" s="243"/>
      <c r="E20" s="243"/>
      <c r="F20" s="244"/>
      <c r="G20" s="272"/>
      <c r="H20" s="272"/>
      <c r="I20" s="144">
        <v>10</v>
      </c>
      <c r="J20" s="146">
        <v>11</v>
      </c>
      <c r="K20" s="146">
        <v>8</v>
      </c>
      <c r="L20" s="146">
        <v>9</v>
      </c>
      <c r="M20" s="146">
        <v>9</v>
      </c>
      <c r="N20" s="146">
        <v>9</v>
      </c>
      <c r="O20" s="146">
        <v>8</v>
      </c>
      <c r="P20" s="146">
        <v>8</v>
      </c>
      <c r="Q20" s="146">
        <v>9</v>
      </c>
      <c r="R20" s="146">
        <v>11</v>
      </c>
      <c r="S20" s="146">
        <v>8</v>
      </c>
      <c r="T20" s="146">
        <v>8</v>
      </c>
    </row>
    <row r="21" spans="1:24" s="75" customFormat="1" ht="14.4" customHeight="1" x14ac:dyDescent="0.3">
      <c r="A21" s="284"/>
      <c r="B21" s="226"/>
      <c r="C21" s="241" t="s">
        <v>145</v>
      </c>
      <c r="D21" s="242" t="s">
        <v>21</v>
      </c>
      <c r="E21" s="266" t="s">
        <v>146</v>
      </c>
      <c r="F21" s="241" t="s">
        <v>144</v>
      </c>
      <c r="G21" s="271">
        <f>SUM(G22:T22)</f>
        <v>108</v>
      </c>
      <c r="H21" s="271">
        <f>SUM(I21:U21)</f>
        <v>247473</v>
      </c>
      <c r="I21" s="144">
        <v>18274</v>
      </c>
      <c r="J21" s="146">
        <v>31078</v>
      </c>
      <c r="K21" s="146">
        <v>13265</v>
      </c>
      <c r="L21" s="146">
        <v>20150</v>
      </c>
      <c r="M21" s="146">
        <v>20581</v>
      </c>
      <c r="N21" s="146">
        <v>21128</v>
      </c>
      <c r="O21" s="146">
        <v>19880</v>
      </c>
      <c r="P21" s="146">
        <v>22191</v>
      </c>
      <c r="Q21" s="146">
        <v>19883</v>
      </c>
      <c r="R21" s="146">
        <v>21463</v>
      </c>
      <c r="S21" s="146">
        <v>20307</v>
      </c>
      <c r="T21" s="146">
        <v>19273</v>
      </c>
    </row>
    <row r="22" spans="1:24" s="75" customFormat="1" ht="13.95" customHeight="1" x14ac:dyDescent="0.3">
      <c r="A22" s="284"/>
      <c r="B22" s="227"/>
      <c r="C22" s="244"/>
      <c r="D22" s="243"/>
      <c r="E22" s="267"/>
      <c r="F22" s="244"/>
      <c r="G22" s="272"/>
      <c r="H22" s="272"/>
      <c r="I22" s="144">
        <v>10</v>
      </c>
      <c r="J22" s="146">
        <v>11</v>
      </c>
      <c r="K22" s="146">
        <v>8</v>
      </c>
      <c r="L22" s="146">
        <v>9</v>
      </c>
      <c r="M22" s="146">
        <v>9</v>
      </c>
      <c r="N22" s="146">
        <v>9</v>
      </c>
      <c r="O22" s="146">
        <v>8</v>
      </c>
      <c r="P22" s="146">
        <v>8</v>
      </c>
      <c r="Q22" s="146">
        <v>9</v>
      </c>
      <c r="R22" s="146">
        <v>11</v>
      </c>
      <c r="S22" s="146">
        <v>8</v>
      </c>
      <c r="T22" s="146">
        <v>8</v>
      </c>
    </row>
    <row r="23" spans="1:24" s="65" customFormat="1" ht="16.5" customHeight="1" x14ac:dyDescent="0.3">
      <c r="A23" s="284"/>
      <c r="B23" s="208" t="s">
        <v>36</v>
      </c>
      <c r="C23" s="208" t="s">
        <v>147</v>
      </c>
      <c r="D23" s="287" t="s">
        <v>148</v>
      </c>
      <c r="E23" s="273" t="s">
        <v>149</v>
      </c>
      <c r="F23" s="208" t="s">
        <v>150</v>
      </c>
      <c r="G23" s="210">
        <f>SUM(G24:T24)</f>
        <v>3</v>
      </c>
      <c r="H23" s="212">
        <f>SUM(I23:U23)</f>
        <v>2040</v>
      </c>
      <c r="I23" s="158">
        <v>2040</v>
      </c>
      <c r="J23" s="159" t="s">
        <v>85</v>
      </c>
      <c r="K23" s="159" t="s">
        <v>85</v>
      </c>
      <c r="L23" s="159" t="s">
        <v>85</v>
      </c>
      <c r="M23" s="159" t="s">
        <v>85</v>
      </c>
      <c r="N23" s="159" t="s">
        <v>85</v>
      </c>
      <c r="O23" s="159" t="s">
        <v>85</v>
      </c>
      <c r="P23" s="159" t="s">
        <v>85</v>
      </c>
      <c r="Q23" s="159" t="s">
        <v>85</v>
      </c>
      <c r="R23" s="159" t="s">
        <v>85</v>
      </c>
      <c r="S23" s="159" t="s">
        <v>85</v>
      </c>
      <c r="T23" s="159" t="s">
        <v>85</v>
      </c>
      <c r="U23" s="63"/>
      <c r="V23" s="75"/>
      <c r="W23" s="75"/>
      <c r="X23" s="75"/>
    </row>
    <row r="24" spans="1:24" s="65" customFormat="1" ht="13.95" customHeight="1" x14ac:dyDescent="0.3">
      <c r="A24" s="284"/>
      <c r="B24" s="228"/>
      <c r="C24" s="228"/>
      <c r="D24" s="288"/>
      <c r="E24" s="274"/>
      <c r="F24" s="209"/>
      <c r="G24" s="211"/>
      <c r="H24" s="213"/>
      <c r="I24" s="158">
        <v>3</v>
      </c>
      <c r="J24" s="159" t="s">
        <v>85</v>
      </c>
      <c r="K24" s="159" t="s">
        <v>85</v>
      </c>
      <c r="L24" s="159" t="s">
        <v>85</v>
      </c>
      <c r="M24" s="159" t="s">
        <v>85</v>
      </c>
      <c r="N24" s="159" t="s">
        <v>85</v>
      </c>
      <c r="O24" s="159" t="s">
        <v>85</v>
      </c>
      <c r="P24" s="159" t="s">
        <v>85</v>
      </c>
      <c r="Q24" s="159" t="s">
        <v>85</v>
      </c>
      <c r="R24" s="159" t="s">
        <v>85</v>
      </c>
      <c r="S24" s="159" t="s">
        <v>85</v>
      </c>
      <c r="T24" s="159" t="s">
        <v>85</v>
      </c>
      <c r="U24" s="63"/>
      <c r="V24" s="75"/>
      <c r="W24" s="75"/>
      <c r="X24" s="75"/>
    </row>
    <row r="25" spans="1:24" s="65" customFormat="1" ht="16.5" customHeight="1" x14ac:dyDescent="0.3">
      <c r="A25" s="284"/>
      <c r="B25" s="228"/>
      <c r="C25" s="228"/>
      <c r="D25" s="287" t="s">
        <v>148</v>
      </c>
      <c r="E25" s="230" t="s">
        <v>151</v>
      </c>
      <c r="F25" s="208" t="s">
        <v>152</v>
      </c>
      <c r="G25" s="210">
        <f>SUM(G26:T26)</f>
        <v>80</v>
      </c>
      <c r="H25" s="212">
        <f>SUM(I25:U25)</f>
        <v>37501</v>
      </c>
      <c r="I25" s="158">
        <v>6276</v>
      </c>
      <c r="J25" s="159">
        <v>16707</v>
      </c>
      <c r="K25" s="158">
        <v>10978</v>
      </c>
      <c r="L25" s="158">
        <v>3540</v>
      </c>
      <c r="M25" s="159" t="s">
        <v>85</v>
      </c>
      <c r="N25" s="159" t="s">
        <v>85</v>
      </c>
      <c r="O25" s="159" t="s">
        <v>85</v>
      </c>
      <c r="P25" s="159" t="s">
        <v>85</v>
      </c>
      <c r="Q25" s="159" t="s">
        <v>85</v>
      </c>
      <c r="R25" s="159" t="s">
        <v>85</v>
      </c>
      <c r="S25" s="159" t="s">
        <v>85</v>
      </c>
      <c r="T25" s="158" t="s">
        <v>85</v>
      </c>
      <c r="U25" s="20"/>
      <c r="V25" s="75"/>
      <c r="W25" s="75"/>
      <c r="X25" s="75"/>
    </row>
    <row r="26" spans="1:24" s="65" customFormat="1" ht="13.95" customHeight="1" x14ac:dyDescent="0.3">
      <c r="A26" s="284"/>
      <c r="B26" s="228"/>
      <c r="C26" s="228"/>
      <c r="D26" s="288"/>
      <c r="E26" s="268"/>
      <c r="F26" s="209"/>
      <c r="G26" s="211"/>
      <c r="H26" s="213"/>
      <c r="I26" s="158">
        <v>19</v>
      </c>
      <c r="J26" s="159">
        <v>24</v>
      </c>
      <c r="K26" s="158">
        <v>27</v>
      </c>
      <c r="L26" s="158">
        <v>10</v>
      </c>
      <c r="M26" s="159" t="s">
        <v>85</v>
      </c>
      <c r="N26" s="159" t="s">
        <v>85</v>
      </c>
      <c r="O26" s="159" t="s">
        <v>85</v>
      </c>
      <c r="P26" s="159" t="s">
        <v>85</v>
      </c>
      <c r="Q26" s="159" t="s">
        <v>85</v>
      </c>
      <c r="R26" s="159" t="s">
        <v>85</v>
      </c>
      <c r="S26" s="159" t="s">
        <v>85</v>
      </c>
      <c r="T26" s="158" t="s">
        <v>85</v>
      </c>
      <c r="U26" s="20"/>
      <c r="V26" s="75"/>
      <c r="W26" s="75"/>
      <c r="X26" s="75"/>
    </row>
    <row r="27" spans="1:24" s="65" customFormat="1" ht="13.95" customHeight="1" x14ac:dyDescent="0.3">
      <c r="A27" s="284"/>
      <c r="B27" s="228"/>
      <c r="C27" s="178"/>
      <c r="D27" s="287" t="s">
        <v>148</v>
      </c>
      <c r="E27" s="230" t="s">
        <v>129</v>
      </c>
      <c r="F27" s="208" t="s">
        <v>242</v>
      </c>
      <c r="G27" s="210">
        <f>SUM(G28:T28)</f>
        <v>187</v>
      </c>
      <c r="H27" s="212">
        <f>SUM(I27:U27)</f>
        <v>89175</v>
      </c>
      <c r="I27" s="158" t="s">
        <v>85</v>
      </c>
      <c r="J27" s="159" t="s">
        <v>85</v>
      </c>
      <c r="K27" s="158" t="s">
        <v>85</v>
      </c>
      <c r="L27" s="158">
        <v>6942</v>
      </c>
      <c r="M27" s="159">
        <v>12289</v>
      </c>
      <c r="N27" s="159">
        <v>12281</v>
      </c>
      <c r="O27" s="159">
        <v>11581</v>
      </c>
      <c r="P27" s="159">
        <v>9345</v>
      </c>
      <c r="Q27" s="159">
        <v>10533</v>
      </c>
      <c r="R27" s="159">
        <v>13305</v>
      </c>
      <c r="S27" s="159">
        <v>12899</v>
      </c>
      <c r="T27" s="158" t="s">
        <v>85</v>
      </c>
      <c r="U27" s="20"/>
      <c r="V27" s="75"/>
      <c r="W27" s="75"/>
      <c r="X27" s="75"/>
    </row>
    <row r="28" spans="1:24" s="65" customFormat="1" ht="13.95" customHeight="1" x14ac:dyDescent="0.3">
      <c r="A28" s="284"/>
      <c r="B28" s="228"/>
      <c r="C28" s="178"/>
      <c r="D28" s="288"/>
      <c r="E28" s="268"/>
      <c r="F28" s="209"/>
      <c r="G28" s="211"/>
      <c r="H28" s="213"/>
      <c r="I28" s="158" t="s">
        <v>85</v>
      </c>
      <c r="J28" s="159" t="s">
        <v>85</v>
      </c>
      <c r="K28" s="158" t="s">
        <v>85</v>
      </c>
      <c r="L28" s="158">
        <v>15</v>
      </c>
      <c r="M28" s="159">
        <v>26</v>
      </c>
      <c r="N28" s="159">
        <v>25</v>
      </c>
      <c r="O28" s="159">
        <v>26</v>
      </c>
      <c r="P28" s="159">
        <v>26</v>
      </c>
      <c r="Q28" s="159">
        <v>24</v>
      </c>
      <c r="R28" s="159">
        <v>27</v>
      </c>
      <c r="S28" s="159">
        <v>18</v>
      </c>
      <c r="T28" s="158" t="s">
        <v>85</v>
      </c>
      <c r="U28" s="20"/>
      <c r="V28" s="75"/>
      <c r="W28" s="75"/>
      <c r="X28" s="75"/>
    </row>
    <row r="29" spans="1:24" s="143" customFormat="1" ht="13.95" customHeight="1" x14ac:dyDescent="0.3">
      <c r="A29" s="284"/>
      <c r="B29" s="228"/>
      <c r="C29" s="178"/>
      <c r="D29" s="287" t="s">
        <v>57</v>
      </c>
      <c r="E29" s="230" t="s">
        <v>280</v>
      </c>
      <c r="F29" s="208" t="s">
        <v>281</v>
      </c>
      <c r="G29" s="210">
        <f>SUM(G30:T30)</f>
        <v>30</v>
      </c>
      <c r="H29" s="212">
        <f>SUM(I29:U29)</f>
        <v>10142</v>
      </c>
      <c r="I29" s="158" t="s">
        <v>85</v>
      </c>
      <c r="J29" s="158" t="s">
        <v>85</v>
      </c>
      <c r="K29" s="158" t="s">
        <v>85</v>
      </c>
      <c r="L29" s="158" t="s">
        <v>85</v>
      </c>
      <c r="M29" s="158" t="s">
        <v>85</v>
      </c>
      <c r="N29" s="168" t="s">
        <v>85</v>
      </c>
      <c r="O29" s="168" t="s">
        <v>85</v>
      </c>
      <c r="P29" s="158" t="s">
        <v>85</v>
      </c>
      <c r="Q29" s="158" t="s">
        <v>85</v>
      </c>
      <c r="R29" s="158" t="s">
        <v>85</v>
      </c>
      <c r="S29" s="159">
        <v>994</v>
      </c>
      <c r="T29" s="158">
        <v>9148</v>
      </c>
      <c r="U29" s="142"/>
      <c r="V29" s="141"/>
      <c r="W29" s="141"/>
      <c r="X29" s="141"/>
    </row>
    <row r="30" spans="1:24" s="143" customFormat="1" ht="13.95" customHeight="1" x14ac:dyDescent="0.3">
      <c r="A30" s="284"/>
      <c r="B30" s="228"/>
      <c r="C30" s="178"/>
      <c r="D30" s="288"/>
      <c r="E30" s="268"/>
      <c r="F30" s="209"/>
      <c r="G30" s="211"/>
      <c r="H30" s="213"/>
      <c r="I30" s="158" t="s">
        <v>85</v>
      </c>
      <c r="J30" s="158" t="s">
        <v>85</v>
      </c>
      <c r="K30" s="158" t="s">
        <v>85</v>
      </c>
      <c r="L30" s="158" t="s">
        <v>85</v>
      </c>
      <c r="M30" s="158" t="s">
        <v>85</v>
      </c>
      <c r="N30" s="168" t="s">
        <v>85</v>
      </c>
      <c r="O30" s="168" t="s">
        <v>85</v>
      </c>
      <c r="P30" s="158" t="s">
        <v>85</v>
      </c>
      <c r="Q30" s="158" t="s">
        <v>85</v>
      </c>
      <c r="R30" s="158" t="s">
        <v>85</v>
      </c>
      <c r="S30" s="159">
        <v>3</v>
      </c>
      <c r="T30" s="158">
        <v>27</v>
      </c>
      <c r="U30" s="142"/>
      <c r="V30" s="141"/>
      <c r="W30" s="141"/>
      <c r="X30" s="141"/>
    </row>
    <row r="31" spans="1:24" s="143" customFormat="1" ht="13.95" customHeight="1" x14ac:dyDescent="0.3">
      <c r="A31" s="284"/>
      <c r="B31" s="228"/>
      <c r="C31" s="178"/>
      <c r="D31" s="287" t="s">
        <v>148</v>
      </c>
      <c r="E31" s="230" t="s">
        <v>104</v>
      </c>
      <c r="F31" s="208" t="s">
        <v>225</v>
      </c>
      <c r="G31" s="210">
        <f>SUM(G32:T32)</f>
        <v>59</v>
      </c>
      <c r="H31" s="212">
        <f>SUM(I31:U31)</f>
        <v>32784</v>
      </c>
      <c r="I31" s="159" t="s">
        <v>85</v>
      </c>
      <c r="J31" s="159">
        <v>16118</v>
      </c>
      <c r="K31" s="159">
        <v>10247</v>
      </c>
      <c r="L31" s="158">
        <v>6419</v>
      </c>
      <c r="M31" s="158" t="s">
        <v>85</v>
      </c>
      <c r="N31" s="161" t="s">
        <v>85</v>
      </c>
      <c r="O31" s="160" t="s">
        <v>85</v>
      </c>
      <c r="P31" s="161" t="s">
        <v>85</v>
      </c>
      <c r="Q31" s="160" t="s">
        <v>85</v>
      </c>
      <c r="R31" s="159" t="s">
        <v>85</v>
      </c>
      <c r="S31" s="159" t="s">
        <v>85</v>
      </c>
      <c r="T31" s="158" t="s">
        <v>85</v>
      </c>
      <c r="U31" s="142"/>
      <c r="V31" s="141"/>
      <c r="W31" s="141"/>
      <c r="X31" s="141"/>
    </row>
    <row r="32" spans="1:24" s="143" customFormat="1" ht="13.95" customHeight="1" x14ac:dyDescent="0.3">
      <c r="A32" s="284"/>
      <c r="B32" s="228"/>
      <c r="C32" s="178"/>
      <c r="D32" s="288"/>
      <c r="E32" s="204"/>
      <c r="F32" s="184"/>
      <c r="G32" s="211"/>
      <c r="H32" s="213"/>
      <c r="I32" s="159" t="s">
        <v>85</v>
      </c>
      <c r="J32" s="159">
        <v>19</v>
      </c>
      <c r="K32" s="159">
        <v>24</v>
      </c>
      <c r="L32" s="158">
        <v>16</v>
      </c>
      <c r="M32" s="158" t="s">
        <v>85</v>
      </c>
      <c r="N32" s="161" t="s">
        <v>85</v>
      </c>
      <c r="O32" s="160" t="s">
        <v>85</v>
      </c>
      <c r="P32" s="161" t="s">
        <v>85</v>
      </c>
      <c r="Q32" s="160" t="s">
        <v>85</v>
      </c>
      <c r="R32" s="159" t="s">
        <v>85</v>
      </c>
      <c r="S32" s="159" t="s">
        <v>85</v>
      </c>
      <c r="T32" s="158" t="s">
        <v>85</v>
      </c>
      <c r="U32" s="142"/>
      <c r="V32" s="141"/>
      <c r="W32" s="141"/>
      <c r="X32" s="141"/>
    </row>
    <row r="33" spans="1:24" s="143" customFormat="1" ht="13.95" customHeight="1" x14ac:dyDescent="0.3">
      <c r="A33" s="284"/>
      <c r="B33" s="228"/>
      <c r="C33" s="178"/>
      <c r="D33" s="287" t="s">
        <v>148</v>
      </c>
      <c r="E33" s="230" t="s">
        <v>226</v>
      </c>
      <c r="F33" s="208" t="s">
        <v>227</v>
      </c>
      <c r="G33" s="210">
        <f>SUM(G34:T34)</f>
        <v>121</v>
      </c>
      <c r="H33" s="212">
        <f>SUM(I33:U33)</f>
        <v>56923</v>
      </c>
      <c r="I33" s="159" t="s">
        <v>85</v>
      </c>
      <c r="J33" s="159" t="s">
        <v>85</v>
      </c>
      <c r="K33" s="159" t="s">
        <v>85</v>
      </c>
      <c r="L33" s="159" t="s">
        <v>85</v>
      </c>
      <c r="M33" s="158" t="s">
        <v>85</v>
      </c>
      <c r="N33" s="161" t="s">
        <v>85</v>
      </c>
      <c r="O33" s="160" t="s">
        <v>85</v>
      </c>
      <c r="P33" s="161">
        <v>6506</v>
      </c>
      <c r="Q33" s="159">
        <v>10533</v>
      </c>
      <c r="R33" s="159">
        <v>13305</v>
      </c>
      <c r="S33" s="159">
        <v>17431</v>
      </c>
      <c r="T33" s="158">
        <v>9148</v>
      </c>
      <c r="U33" s="142"/>
      <c r="V33" s="141"/>
      <c r="W33" s="141"/>
      <c r="X33" s="141"/>
    </row>
    <row r="34" spans="1:24" s="143" customFormat="1" ht="13.95" customHeight="1" x14ac:dyDescent="0.3">
      <c r="A34" s="284"/>
      <c r="B34" s="228"/>
      <c r="C34" s="178"/>
      <c r="D34" s="288"/>
      <c r="E34" s="204"/>
      <c r="F34" s="184"/>
      <c r="G34" s="211"/>
      <c r="H34" s="213"/>
      <c r="I34" s="159" t="s">
        <v>85</v>
      </c>
      <c r="J34" s="159" t="s">
        <v>85</v>
      </c>
      <c r="K34" s="159" t="s">
        <v>85</v>
      </c>
      <c r="L34" s="159" t="s">
        <v>85</v>
      </c>
      <c r="M34" s="158" t="s">
        <v>85</v>
      </c>
      <c r="N34" s="161" t="s">
        <v>85</v>
      </c>
      <c r="O34" s="160" t="s">
        <v>85</v>
      </c>
      <c r="P34" s="161">
        <v>17</v>
      </c>
      <c r="Q34" s="159">
        <v>24</v>
      </c>
      <c r="R34" s="159">
        <v>27</v>
      </c>
      <c r="S34" s="159">
        <v>26</v>
      </c>
      <c r="T34" s="158">
        <v>27</v>
      </c>
      <c r="U34" s="142"/>
      <c r="V34" s="141"/>
      <c r="W34" s="141"/>
      <c r="X34" s="141"/>
    </row>
    <row r="35" spans="1:24" s="65" customFormat="1" ht="16.5" customHeight="1" x14ac:dyDescent="0.3">
      <c r="A35" s="284"/>
      <c r="B35" s="229"/>
      <c r="C35" s="245" t="s">
        <v>153</v>
      </c>
      <c r="D35" s="324" t="s">
        <v>21</v>
      </c>
      <c r="E35" s="230" t="s">
        <v>154</v>
      </c>
      <c r="F35" s="208" t="s">
        <v>155</v>
      </c>
      <c r="G35" s="210">
        <f>SUM(G36:T36)</f>
        <v>311</v>
      </c>
      <c r="H35" s="212">
        <f>SUM(I35:U35)</f>
        <v>143307</v>
      </c>
      <c r="I35" s="158">
        <v>8316</v>
      </c>
      <c r="J35" s="159">
        <v>16707</v>
      </c>
      <c r="K35" s="158">
        <v>10978</v>
      </c>
      <c r="L35" s="158">
        <v>11393</v>
      </c>
      <c r="M35" s="158">
        <v>12289</v>
      </c>
      <c r="N35" s="158">
        <v>12281</v>
      </c>
      <c r="O35" s="159">
        <v>11581</v>
      </c>
      <c r="P35" s="159">
        <v>9345</v>
      </c>
      <c r="Q35" s="159">
        <v>10533</v>
      </c>
      <c r="R35" s="158">
        <v>13305</v>
      </c>
      <c r="S35" s="159">
        <v>17431</v>
      </c>
      <c r="T35" s="158">
        <v>9148</v>
      </c>
      <c r="U35" s="20"/>
      <c r="V35" s="75"/>
      <c r="W35" s="75"/>
      <c r="X35" s="75"/>
    </row>
    <row r="36" spans="1:24" s="65" customFormat="1" ht="13.95" customHeight="1" x14ac:dyDescent="0.3">
      <c r="A36" s="284"/>
      <c r="B36" s="229"/>
      <c r="C36" s="208"/>
      <c r="D36" s="324"/>
      <c r="E36" s="268"/>
      <c r="F36" s="209"/>
      <c r="G36" s="211"/>
      <c r="H36" s="213"/>
      <c r="I36" s="158">
        <v>26</v>
      </c>
      <c r="J36" s="159">
        <v>24</v>
      </c>
      <c r="K36" s="161">
        <v>27</v>
      </c>
      <c r="L36" s="158">
        <v>27</v>
      </c>
      <c r="M36" s="158">
        <v>26</v>
      </c>
      <c r="N36" s="158">
        <v>25</v>
      </c>
      <c r="O36" s="159">
        <v>26</v>
      </c>
      <c r="P36" s="159">
        <v>26</v>
      </c>
      <c r="Q36" s="159">
        <v>24</v>
      </c>
      <c r="R36" s="158">
        <v>27</v>
      </c>
      <c r="S36" s="159">
        <v>26</v>
      </c>
      <c r="T36" s="158">
        <v>27</v>
      </c>
      <c r="U36" s="20"/>
      <c r="V36" s="75"/>
      <c r="W36" s="75"/>
      <c r="X36" s="75"/>
    </row>
    <row r="37" spans="1:24" s="65" customFormat="1" ht="13.95" customHeight="1" x14ac:dyDescent="0.3">
      <c r="A37" s="284"/>
      <c r="B37" s="229"/>
      <c r="C37" s="208" t="s">
        <v>156</v>
      </c>
      <c r="D37" s="230" t="s">
        <v>157</v>
      </c>
      <c r="E37" s="230" t="s">
        <v>103</v>
      </c>
      <c r="F37" s="208" t="s">
        <v>158</v>
      </c>
      <c r="G37" s="210">
        <f>SUM(G38:T38)</f>
        <v>311</v>
      </c>
      <c r="H37" s="212">
        <f>SUM(I37:U37)</f>
        <v>143307</v>
      </c>
      <c r="I37" s="158">
        <v>8316</v>
      </c>
      <c r="J37" s="159">
        <v>16707</v>
      </c>
      <c r="K37" s="158">
        <v>10978</v>
      </c>
      <c r="L37" s="158">
        <v>11393</v>
      </c>
      <c r="M37" s="158">
        <v>12289</v>
      </c>
      <c r="N37" s="158">
        <v>12281</v>
      </c>
      <c r="O37" s="158">
        <v>11581</v>
      </c>
      <c r="P37" s="159">
        <v>9345</v>
      </c>
      <c r="Q37" s="159">
        <v>10533</v>
      </c>
      <c r="R37" s="158">
        <v>13305</v>
      </c>
      <c r="S37" s="159">
        <v>17431</v>
      </c>
      <c r="T37" s="158">
        <v>9148</v>
      </c>
      <c r="U37" s="20"/>
      <c r="V37" s="75"/>
      <c r="W37" s="75"/>
      <c r="X37" s="75"/>
    </row>
    <row r="38" spans="1:24" s="65" customFormat="1" ht="15" customHeight="1" x14ac:dyDescent="0.3">
      <c r="A38" s="284"/>
      <c r="B38" s="229"/>
      <c r="C38" s="228"/>
      <c r="D38" s="231"/>
      <c r="E38" s="268"/>
      <c r="F38" s="209"/>
      <c r="G38" s="211"/>
      <c r="H38" s="213"/>
      <c r="I38" s="158">
        <v>26</v>
      </c>
      <c r="J38" s="159">
        <v>24</v>
      </c>
      <c r="K38" s="161">
        <v>27</v>
      </c>
      <c r="L38" s="158">
        <v>27</v>
      </c>
      <c r="M38" s="158">
        <v>26</v>
      </c>
      <c r="N38" s="161">
        <v>25</v>
      </c>
      <c r="O38" s="161">
        <v>26</v>
      </c>
      <c r="P38" s="159">
        <v>26</v>
      </c>
      <c r="Q38" s="159">
        <v>24</v>
      </c>
      <c r="R38" s="158">
        <v>27</v>
      </c>
      <c r="S38" s="159">
        <v>26</v>
      </c>
      <c r="T38" s="161">
        <v>27</v>
      </c>
      <c r="U38" s="20"/>
      <c r="V38" s="75"/>
      <c r="W38" s="75"/>
      <c r="X38" s="75"/>
    </row>
    <row r="39" spans="1:24" s="75" customFormat="1" ht="16.5" customHeight="1" x14ac:dyDescent="0.3">
      <c r="A39" s="284"/>
      <c r="B39" s="232" t="s">
        <v>162</v>
      </c>
      <c r="C39" s="234" t="s">
        <v>160</v>
      </c>
      <c r="D39" s="290" t="s">
        <v>107</v>
      </c>
      <c r="E39" s="264" t="s">
        <v>108</v>
      </c>
      <c r="F39" s="234" t="s">
        <v>106</v>
      </c>
      <c r="G39" s="325">
        <f>SUM(G40:T40)</f>
        <v>309</v>
      </c>
      <c r="H39" s="325">
        <f>SUM(I39:U39)</f>
        <v>62126</v>
      </c>
      <c r="I39" s="79">
        <v>3372</v>
      </c>
      <c r="J39" s="80">
        <v>13063</v>
      </c>
      <c r="K39" s="66">
        <v>3179</v>
      </c>
      <c r="L39" s="66">
        <v>5022</v>
      </c>
      <c r="M39" s="66">
        <v>4776</v>
      </c>
      <c r="N39" s="66">
        <v>4948</v>
      </c>
      <c r="O39" s="66">
        <v>6230</v>
      </c>
      <c r="P39" s="66">
        <v>5071</v>
      </c>
      <c r="Q39" s="66">
        <v>4355</v>
      </c>
      <c r="R39" s="66">
        <v>4355</v>
      </c>
      <c r="S39" s="66">
        <v>4060</v>
      </c>
      <c r="T39" s="66">
        <v>3695</v>
      </c>
    </row>
    <row r="40" spans="1:24" s="75" customFormat="1" ht="13.95" customHeight="1" x14ac:dyDescent="0.3">
      <c r="A40" s="284"/>
      <c r="B40" s="233"/>
      <c r="C40" s="235"/>
      <c r="D40" s="291"/>
      <c r="E40" s="265"/>
      <c r="F40" s="235"/>
      <c r="G40" s="326"/>
      <c r="H40" s="326"/>
      <c r="I40" s="79">
        <v>26</v>
      </c>
      <c r="J40" s="80">
        <v>24</v>
      </c>
      <c r="K40" s="66">
        <v>27</v>
      </c>
      <c r="L40" s="66">
        <v>27</v>
      </c>
      <c r="M40" s="66">
        <v>26</v>
      </c>
      <c r="N40" s="66">
        <v>26</v>
      </c>
      <c r="O40" s="66">
        <v>26</v>
      </c>
      <c r="P40" s="66">
        <v>26</v>
      </c>
      <c r="Q40" s="66">
        <v>24</v>
      </c>
      <c r="R40" s="66">
        <v>24</v>
      </c>
      <c r="S40" s="66">
        <v>26</v>
      </c>
      <c r="T40" s="66">
        <v>27</v>
      </c>
    </row>
    <row r="41" spans="1:24" s="75" customFormat="1" ht="16.5" customHeight="1" x14ac:dyDescent="0.3">
      <c r="A41" s="284"/>
      <c r="B41" s="233"/>
      <c r="C41" s="234" t="s">
        <v>161</v>
      </c>
      <c r="D41" s="290" t="s">
        <v>107</v>
      </c>
      <c r="E41" s="264" t="s">
        <v>109</v>
      </c>
      <c r="F41" s="234" t="s">
        <v>106</v>
      </c>
      <c r="G41" s="325">
        <f>SUM(G42:T42)</f>
        <v>305</v>
      </c>
      <c r="H41" s="325">
        <f t="shared" ref="H41" si="0">SUM(I41:U41)</f>
        <v>15485</v>
      </c>
      <c r="I41" s="81">
        <v>793</v>
      </c>
      <c r="J41" s="82">
        <v>1200</v>
      </c>
      <c r="K41" s="66">
        <v>592</v>
      </c>
      <c r="L41" s="66">
        <v>1456</v>
      </c>
      <c r="M41" s="66">
        <v>2675</v>
      </c>
      <c r="N41" s="66">
        <v>1721</v>
      </c>
      <c r="O41" s="66">
        <v>1727</v>
      </c>
      <c r="P41" s="66">
        <v>1626</v>
      </c>
      <c r="Q41" s="66">
        <v>1051</v>
      </c>
      <c r="R41" s="66">
        <v>1051</v>
      </c>
      <c r="S41" s="66">
        <v>1120</v>
      </c>
      <c r="T41" s="66">
        <v>473</v>
      </c>
    </row>
    <row r="42" spans="1:24" s="75" customFormat="1" ht="13.95" customHeight="1" x14ac:dyDescent="0.3">
      <c r="A42" s="284"/>
      <c r="B42" s="233"/>
      <c r="C42" s="235"/>
      <c r="D42" s="291"/>
      <c r="E42" s="265"/>
      <c r="F42" s="235"/>
      <c r="G42" s="326"/>
      <c r="H42" s="326"/>
      <c r="I42" s="81">
        <v>26</v>
      </c>
      <c r="J42" s="82">
        <v>24</v>
      </c>
      <c r="K42" s="67">
        <v>27</v>
      </c>
      <c r="L42" s="67">
        <v>27</v>
      </c>
      <c r="M42" s="67">
        <v>26</v>
      </c>
      <c r="N42" s="67">
        <v>26</v>
      </c>
      <c r="O42" s="67">
        <v>26</v>
      </c>
      <c r="P42" s="67">
        <v>22</v>
      </c>
      <c r="Q42" s="67">
        <v>24</v>
      </c>
      <c r="R42" s="67">
        <v>24</v>
      </c>
      <c r="S42" s="67">
        <v>26</v>
      </c>
      <c r="T42" s="67">
        <v>27</v>
      </c>
    </row>
    <row r="43" spans="1:24" s="8" customFormat="1" ht="16.5" customHeight="1" x14ac:dyDescent="0.3">
      <c r="A43" s="284"/>
      <c r="B43" s="237" t="s">
        <v>37</v>
      </c>
      <c r="C43" s="246" t="s">
        <v>68</v>
      </c>
      <c r="D43" s="237" t="s">
        <v>57</v>
      </c>
      <c r="E43" s="237" t="s">
        <v>123</v>
      </c>
      <c r="F43" s="237" t="s">
        <v>177</v>
      </c>
      <c r="G43" s="259">
        <f>SUM(G44:T44)</f>
        <v>42</v>
      </c>
      <c r="H43" s="223">
        <f>SUM(I43:U43)</f>
        <v>3600</v>
      </c>
      <c r="I43" s="106" t="s">
        <v>166</v>
      </c>
      <c r="J43" s="107">
        <v>500</v>
      </c>
      <c r="K43" s="106">
        <v>2300</v>
      </c>
      <c r="L43" s="106">
        <v>800</v>
      </c>
      <c r="M43" s="169" t="s">
        <v>182</v>
      </c>
      <c r="N43" s="169" t="s">
        <v>182</v>
      </c>
      <c r="O43" s="169" t="s">
        <v>182</v>
      </c>
      <c r="P43" s="169" t="s">
        <v>182</v>
      </c>
      <c r="Q43" s="169" t="s">
        <v>182</v>
      </c>
      <c r="R43" s="169" t="s">
        <v>182</v>
      </c>
      <c r="S43" s="169" t="s">
        <v>182</v>
      </c>
      <c r="T43" s="169" t="s">
        <v>182</v>
      </c>
      <c r="U43" s="23"/>
    </row>
    <row r="44" spans="1:24" ht="13.95" customHeight="1" x14ac:dyDescent="0.3">
      <c r="A44" s="284"/>
      <c r="B44" s="289"/>
      <c r="C44" s="247"/>
      <c r="D44" s="238"/>
      <c r="E44" s="238"/>
      <c r="F44" s="238"/>
      <c r="G44" s="260"/>
      <c r="H44" s="224"/>
      <c r="I44" s="169" t="s">
        <v>166</v>
      </c>
      <c r="J44" s="169">
        <v>6</v>
      </c>
      <c r="K44" s="169">
        <v>27</v>
      </c>
      <c r="L44" s="106">
        <v>9</v>
      </c>
      <c r="M44" s="169" t="s">
        <v>182</v>
      </c>
      <c r="N44" s="169" t="s">
        <v>182</v>
      </c>
      <c r="O44" s="169" t="s">
        <v>182</v>
      </c>
      <c r="P44" s="169" t="s">
        <v>182</v>
      </c>
      <c r="Q44" s="169" t="s">
        <v>182</v>
      </c>
      <c r="R44" s="169" t="s">
        <v>182</v>
      </c>
      <c r="S44" s="169" t="s">
        <v>182</v>
      </c>
      <c r="T44" s="169" t="s">
        <v>182</v>
      </c>
      <c r="U44" s="23"/>
    </row>
    <row r="45" spans="1:24" ht="13.95" customHeight="1" x14ac:dyDescent="0.3">
      <c r="A45" s="284"/>
      <c r="B45" s="289"/>
      <c r="C45" s="246" t="s">
        <v>248</v>
      </c>
      <c r="D45" s="237" t="s">
        <v>57</v>
      </c>
      <c r="E45" s="246" t="s">
        <v>250</v>
      </c>
      <c r="F45" s="237" t="s">
        <v>251</v>
      </c>
      <c r="G45" s="259">
        <f>SUM(G46:T46)</f>
        <v>9</v>
      </c>
      <c r="H45" s="223">
        <f>SUM(I45:U45)</f>
        <v>796</v>
      </c>
      <c r="I45" s="169" t="s">
        <v>136</v>
      </c>
      <c r="J45" s="169" t="s">
        <v>136</v>
      </c>
      <c r="K45" s="169" t="s">
        <v>136</v>
      </c>
      <c r="L45" s="169" t="s">
        <v>136</v>
      </c>
      <c r="M45" s="169" t="s">
        <v>136</v>
      </c>
      <c r="N45" s="169" t="s">
        <v>136</v>
      </c>
      <c r="O45" s="169" t="s">
        <v>136</v>
      </c>
      <c r="P45" s="169" t="s">
        <v>136</v>
      </c>
      <c r="Q45" s="169" t="s">
        <v>136</v>
      </c>
      <c r="R45" s="106">
        <v>796</v>
      </c>
      <c r="S45" s="169" t="s">
        <v>136</v>
      </c>
      <c r="T45" s="169" t="s">
        <v>136</v>
      </c>
      <c r="U45" s="23"/>
    </row>
    <row r="46" spans="1:24" ht="13.95" customHeight="1" x14ac:dyDescent="0.3">
      <c r="A46" s="284"/>
      <c r="B46" s="289"/>
      <c r="C46" s="247"/>
      <c r="D46" s="238"/>
      <c r="E46" s="247"/>
      <c r="F46" s="238"/>
      <c r="G46" s="260"/>
      <c r="H46" s="224"/>
      <c r="I46" s="169" t="s">
        <v>136</v>
      </c>
      <c r="J46" s="169" t="s">
        <v>136</v>
      </c>
      <c r="K46" s="169" t="s">
        <v>136</v>
      </c>
      <c r="L46" s="169" t="s">
        <v>136</v>
      </c>
      <c r="M46" s="169" t="s">
        <v>136</v>
      </c>
      <c r="N46" s="169" t="s">
        <v>136</v>
      </c>
      <c r="O46" s="169" t="s">
        <v>136</v>
      </c>
      <c r="P46" s="169" t="s">
        <v>136</v>
      </c>
      <c r="Q46" s="169" t="s">
        <v>136</v>
      </c>
      <c r="R46" s="169">
        <v>9</v>
      </c>
      <c r="S46" s="169" t="s">
        <v>136</v>
      </c>
      <c r="T46" s="169" t="s">
        <v>136</v>
      </c>
      <c r="U46" s="23"/>
    </row>
    <row r="47" spans="1:24" ht="13.95" customHeight="1" x14ac:dyDescent="0.3">
      <c r="A47" s="284"/>
      <c r="B47" s="289"/>
      <c r="C47" s="246" t="s">
        <v>249</v>
      </c>
      <c r="D47" s="237" t="s">
        <v>57</v>
      </c>
      <c r="E47" s="246" t="s">
        <v>252</v>
      </c>
      <c r="F47" s="237" t="s">
        <v>253</v>
      </c>
      <c r="G47" s="259">
        <f>SUM(G48:T48)</f>
        <v>31</v>
      </c>
      <c r="H47" s="223">
        <f>SUM(I47:U47)</f>
        <v>49600</v>
      </c>
      <c r="I47" s="169" t="s">
        <v>136</v>
      </c>
      <c r="J47" s="169" t="s">
        <v>136</v>
      </c>
      <c r="K47" s="169" t="s">
        <v>136</v>
      </c>
      <c r="L47" s="169" t="s">
        <v>136</v>
      </c>
      <c r="M47" s="169" t="s">
        <v>136</v>
      </c>
      <c r="N47" s="169" t="s">
        <v>136</v>
      </c>
      <c r="O47" s="169" t="s">
        <v>136</v>
      </c>
      <c r="P47" s="169" t="s">
        <v>136</v>
      </c>
      <c r="Q47" s="169" t="s">
        <v>136</v>
      </c>
      <c r="R47" s="106">
        <v>49600</v>
      </c>
      <c r="S47" s="169" t="s">
        <v>136</v>
      </c>
      <c r="T47" s="169" t="s">
        <v>136</v>
      </c>
      <c r="U47" s="23"/>
    </row>
    <row r="48" spans="1:24" ht="13.95" customHeight="1" x14ac:dyDescent="0.3">
      <c r="A48" s="284"/>
      <c r="B48" s="289"/>
      <c r="C48" s="247"/>
      <c r="D48" s="238"/>
      <c r="E48" s="247"/>
      <c r="F48" s="238"/>
      <c r="G48" s="260"/>
      <c r="H48" s="224"/>
      <c r="I48" s="169" t="s">
        <v>136</v>
      </c>
      <c r="J48" s="169" t="s">
        <v>136</v>
      </c>
      <c r="K48" s="169" t="s">
        <v>136</v>
      </c>
      <c r="L48" s="169" t="s">
        <v>136</v>
      </c>
      <c r="M48" s="169" t="s">
        <v>136</v>
      </c>
      <c r="N48" s="169" t="s">
        <v>136</v>
      </c>
      <c r="O48" s="169" t="s">
        <v>136</v>
      </c>
      <c r="P48" s="169" t="s">
        <v>136</v>
      </c>
      <c r="Q48" s="169" t="s">
        <v>136</v>
      </c>
      <c r="R48" s="169">
        <v>31</v>
      </c>
      <c r="S48" s="169" t="s">
        <v>136</v>
      </c>
      <c r="T48" s="169" t="s">
        <v>136</v>
      </c>
      <c r="U48" s="23"/>
    </row>
    <row r="49" spans="1:21" ht="13.95" customHeight="1" x14ac:dyDescent="0.3">
      <c r="A49" s="284"/>
      <c r="B49" s="289"/>
      <c r="C49" s="246" t="s">
        <v>73</v>
      </c>
      <c r="D49" s="246" t="s">
        <v>57</v>
      </c>
      <c r="E49" s="246" t="s">
        <v>98</v>
      </c>
      <c r="F49" s="246" t="s">
        <v>214</v>
      </c>
      <c r="G49" s="259">
        <f>SUM(G50:T50)</f>
        <v>87</v>
      </c>
      <c r="H49" s="223">
        <f>SUM(I49:U49)</f>
        <v>4585</v>
      </c>
      <c r="I49" s="169">
        <v>1019</v>
      </c>
      <c r="J49" s="169">
        <v>1686</v>
      </c>
      <c r="K49" s="169">
        <v>1273</v>
      </c>
      <c r="L49" s="169">
        <v>607</v>
      </c>
      <c r="M49" s="169" t="s">
        <v>136</v>
      </c>
      <c r="N49" s="169" t="s">
        <v>136</v>
      </c>
      <c r="O49" s="169" t="s">
        <v>136</v>
      </c>
      <c r="P49" s="169" t="s">
        <v>136</v>
      </c>
      <c r="Q49" s="169" t="s">
        <v>182</v>
      </c>
      <c r="R49" s="169" t="s">
        <v>254</v>
      </c>
      <c r="S49" s="169" t="s">
        <v>182</v>
      </c>
      <c r="T49" s="169" t="s">
        <v>182</v>
      </c>
      <c r="U49" s="23"/>
    </row>
    <row r="50" spans="1:21" ht="13.95" customHeight="1" x14ac:dyDescent="0.3">
      <c r="A50" s="284"/>
      <c r="B50" s="289"/>
      <c r="C50" s="184"/>
      <c r="D50" s="184"/>
      <c r="E50" s="184"/>
      <c r="F50" s="184"/>
      <c r="G50" s="260"/>
      <c r="H50" s="224"/>
      <c r="I50" s="169">
        <v>26</v>
      </c>
      <c r="J50" s="169">
        <v>24</v>
      </c>
      <c r="K50" s="169">
        <v>27</v>
      </c>
      <c r="L50" s="169">
        <v>10</v>
      </c>
      <c r="M50" s="169" t="s">
        <v>136</v>
      </c>
      <c r="N50" s="169" t="s">
        <v>136</v>
      </c>
      <c r="O50" s="169" t="s">
        <v>136</v>
      </c>
      <c r="P50" s="169" t="s">
        <v>182</v>
      </c>
      <c r="Q50" s="169" t="s">
        <v>182</v>
      </c>
      <c r="R50" s="169" t="s">
        <v>254</v>
      </c>
      <c r="S50" s="169" t="s">
        <v>182</v>
      </c>
      <c r="T50" s="169" t="s">
        <v>182</v>
      </c>
      <c r="U50" s="23"/>
    </row>
    <row r="51" spans="1:21" s="132" customFormat="1" ht="13.95" customHeight="1" x14ac:dyDescent="0.3">
      <c r="A51" s="284"/>
      <c r="B51" s="289"/>
      <c r="C51" s="246" t="s">
        <v>73</v>
      </c>
      <c r="D51" s="246" t="s">
        <v>57</v>
      </c>
      <c r="E51" s="246" t="s">
        <v>212</v>
      </c>
      <c r="F51" s="246" t="s">
        <v>213</v>
      </c>
      <c r="G51" s="259">
        <f>SUM(G52:T52)</f>
        <v>74</v>
      </c>
      <c r="H51" s="223">
        <f>SUM(I51:U51)</f>
        <v>3354</v>
      </c>
      <c r="I51" s="169" t="s">
        <v>136</v>
      </c>
      <c r="J51" s="169" t="s">
        <v>136</v>
      </c>
      <c r="K51" s="169" t="s">
        <v>136</v>
      </c>
      <c r="L51" s="169" t="s">
        <v>136</v>
      </c>
      <c r="M51" s="169">
        <v>1526</v>
      </c>
      <c r="N51" s="169">
        <v>1013</v>
      </c>
      <c r="O51" s="169">
        <v>780</v>
      </c>
      <c r="P51" s="169">
        <v>35</v>
      </c>
      <c r="Q51" s="169" t="s">
        <v>136</v>
      </c>
      <c r="R51" s="169" t="s">
        <v>254</v>
      </c>
      <c r="S51" s="169" t="s">
        <v>136</v>
      </c>
      <c r="T51" s="169" t="s">
        <v>136</v>
      </c>
      <c r="U51" s="133"/>
    </row>
    <row r="52" spans="1:21" s="132" customFormat="1" ht="13.95" customHeight="1" x14ac:dyDescent="0.3">
      <c r="A52" s="284"/>
      <c r="B52" s="289"/>
      <c r="C52" s="184"/>
      <c r="D52" s="184"/>
      <c r="E52" s="184"/>
      <c r="F52" s="184"/>
      <c r="G52" s="260"/>
      <c r="H52" s="224"/>
      <c r="I52" s="169" t="s">
        <v>136</v>
      </c>
      <c r="J52" s="169" t="s">
        <v>136</v>
      </c>
      <c r="K52" s="169" t="s">
        <v>136</v>
      </c>
      <c r="L52" s="169" t="s">
        <v>136</v>
      </c>
      <c r="M52" s="169">
        <v>13</v>
      </c>
      <c r="N52" s="169">
        <v>26</v>
      </c>
      <c r="O52" s="169">
        <v>27</v>
      </c>
      <c r="P52" s="169">
        <v>8</v>
      </c>
      <c r="Q52" s="169" t="s">
        <v>136</v>
      </c>
      <c r="R52" s="169" t="s">
        <v>254</v>
      </c>
      <c r="S52" s="169" t="s">
        <v>136</v>
      </c>
      <c r="T52" s="169" t="s">
        <v>136</v>
      </c>
      <c r="U52" s="133"/>
    </row>
    <row r="53" spans="1:21" s="162" customFormat="1" ht="13.95" customHeight="1" x14ac:dyDescent="0.3">
      <c r="A53" s="284"/>
      <c r="B53" s="289"/>
      <c r="C53" s="246" t="s">
        <v>287</v>
      </c>
      <c r="D53" s="246" t="s">
        <v>57</v>
      </c>
      <c r="E53" s="246" t="s">
        <v>288</v>
      </c>
      <c r="F53" s="246" t="s">
        <v>289</v>
      </c>
      <c r="G53" s="259">
        <v>33</v>
      </c>
      <c r="H53" s="223">
        <v>3042</v>
      </c>
      <c r="I53" s="169" t="s">
        <v>136</v>
      </c>
      <c r="J53" s="169" t="s">
        <v>136</v>
      </c>
      <c r="K53" s="169" t="s">
        <v>136</v>
      </c>
      <c r="L53" s="169" t="s">
        <v>136</v>
      </c>
      <c r="M53" s="169" t="s">
        <v>136</v>
      </c>
      <c r="N53" s="169" t="s">
        <v>136</v>
      </c>
      <c r="O53" s="169" t="s">
        <v>136</v>
      </c>
      <c r="P53" s="169" t="s">
        <v>136</v>
      </c>
      <c r="Q53" s="169" t="s">
        <v>136</v>
      </c>
      <c r="R53" s="169" t="s">
        <v>136</v>
      </c>
      <c r="S53" s="169">
        <v>200</v>
      </c>
      <c r="T53" s="169">
        <v>2842</v>
      </c>
      <c r="U53" s="133"/>
    </row>
    <row r="54" spans="1:21" s="162" customFormat="1" ht="13.95" customHeight="1" x14ac:dyDescent="0.3">
      <c r="A54" s="284"/>
      <c r="B54" s="289"/>
      <c r="C54" s="184"/>
      <c r="D54" s="184"/>
      <c r="E54" s="184"/>
      <c r="F54" s="184"/>
      <c r="G54" s="327"/>
      <c r="H54" s="328"/>
      <c r="I54" s="169" t="s">
        <v>136</v>
      </c>
      <c r="J54" s="169" t="s">
        <v>136</v>
      </c>
      <c r="K54" s="169" t="s">
        <v>136</v>
      </c>
      <c r="L54" s="169" t="s">
        <v>136</v>
      </c>
      <c r="M54" s="169" t="s">
        <v>136</v>
      </c>
      <c r="N54" s="169" t="s">
        <v>136</v>
      </c>
      <c r="O54" s="169" t="s">
        <v>136</v>
      </c>
      <c r="P54" s="169" t="s">
        <v>136</v>
      </c>
      <c r="Q54" s="169" t="s">
        <v>136</v>
      </c>
      <c r="R54" s="169" t="s">
        <v>136</v>
      </c>
      <c r="S54" s="169">
        <v>2</v>
      </c>
      <c r="T54" s="169">
        <v>31</v>
      </c>
      <c r="U54" s="133"/>
    </row>
    <row r="55" spans="1:21" s="162" customFormat="1" ht="13.95" customHeight="1" x14ac:dyDescent="0.3">
      <c r="A55" s="284"/>
      <c r="B55" s="289"/>
      <c r="C55" s="246" t="s">
        <v>290</v>
      </c>
      <c r="D55" s="246" t="s">
        <v>57</v>
      </c>
      <c r="E55" s="246" t="s">
        <v>291</v>
      </c>
      <c r="F55" s="246" t="s">
        <v>292</v>
      </c>
      <c r="G55" s="259">
        <v>26</v>
      </c>
      <c r="H55" s="223">
        <v>2600</v>
      </c>
      <c r="I55" s="169" t="s">
        <v>136</v>
      </c>
      <c r="J55" s="169" t="s">
        <v>136</v>
      </c>
      <c r="K55" s="169" t="s">
        <v>136</v>
      </c>
      <c r="L55" s="169" t="s">
        <v>136</v>
      </c>
      <c r="M55" s="169" t="s">
        <v>136</v>
      </c>
      <c r="N55" s="169" t="s">
        <v>136</v>
      </c>
      <c r="O55" s="169" t="s">
        <v>136</v>
      </c>
      <c r="P55" s="169" t="s">
        <v>136</v>
      </c>
      <c r="Q55" s="169" t="s">
        <v>136</v>
      </c>
      <c r="R55" s="169" t="s">
        <v>136</v>
      </c>
      <c r="S55" s="169" t="s">
        <v>136</v>
      </c>
      <c r="T55" s="169">
        <v>2600</v>
      </c>
      <c r="U55" s="133"/>
    </row>
    <row r="56" spans="1:21" s="162" customFormat="1" ht="13.95" customHeight="1" x14ac:dyDescent="0.3">
      <c r="A56" s="284"/>
      <c r="B56" s="289"/>
      <c r="C56" s="184"/>
      <c r="D56" s="184"/>
      <c r="E56" s="184"/>
      <c r="F56" s="184"/>
      <c r="G56" s="327"/>
      <c r="H56" s="328"/>
      <c r="I56" s="169" t="s">
        <v>136</v>
      </c>
      <c r="J56" s="169" t="s">
        <v>136</v>
      </c>
      <c r="K56" s="169" t="s">
        <v>136</v>
      </c>
      <c r="L56" s="169" t="s">
        <v>136</v>
      </c>
      <c r="M56" s="169" t="s">
        <v>136</v>
      </c>
      <c r="N56" s="169" t="s">
        <v>136</v>
      </c>
      <c r="O56" s="169" t="s">
        <v>136</v>
      </c>
      <c r="P56" s="169" t="s">
        <v>136</v>
      </c>
      <c r="Q56" s="169" t="s">
        <v>136</v>
      </c>
      <c r="R56" s="169" t="s">
        <v>136</v>
      </c>
      <c r="S56" s="169" t="s">
        <v>136</v>
      </c>
      <c r="T56" s="169">
        <v>26</v>
      </c>
      <c r="U56" s="133"/>
    </row>
    <row r="57" spans="1:21" ht="13.95" customHeight="1" x14ac:dyDescent="0.3">
      <c r="A57" s="284"/>
      <c r="B57" s="289"/>
      <c r="C57" s="246" t="str">
        <f>'[1]105年全中心'!C64</f>
        <v>臺北松山文創園區</v>
      </c>
      <c r="D57" s="237" t="str">
        <f>'[1]105年全中心'!D64</f>
        <v>特展</v>
      </c>
      <c r="E57" s="246" t="str">
        <f>'[1]105年全中心'!E64</f>
        <v>臺北設計之都瑞典設計展-新層次漆藝展</v>
      </c>
      <c r="F57" s="237" t="str">
        <f>'[1]105年全中心'!F64</f>
        <v>1050311-1050410</v>
      </c>
      <c r="G57" s="259">
        <f>SUM(G58:T58)</f>
        <v>30</v>
      </c>
      <c r="H57" s="223">
        <f>SUM(I57:U57)</f>
        <v>40157</v>
      </c>
      <c r="I57" s="169" t="s">
        <v>166</v>
      </c>
      <c r="J57" s="169" t="s">
        <v>166</v>
      </c>
      <c r="K57" s="169">
        <v>31644</v>
      </c>
      <c r="L57" s="106">
        <v>8513</v>
      </c>
      <c r="M57" s="169" t="s">
        <v>182</v>
      </c>
      <c r="N57" s="169" t="s">
        <v>85</v>
      </c>
      <c r="O57" s="169" t="s">
        <v>182</v>
      </c>
      <c r="P57" s="169" t="s">
        <v>85</v>
      </c>
      <c r="Q57" s="169" t="s">
        <v>182</v>
      </c>
      <c r="R57" s="169" t="s">
        <v>254</v>
      </c>
      <c r="S57" s="169" t="s">
        <v>182</v>
      </c>
      <c r="T57" s="169" t="s">
        <v>182</v>
      </c>
      <c r="U57" s="23"/>
    </row>
    <row r="58" spans="1:21" ht="13.95" customHeight="1" x14ac:dyDescent="0.3">
      <c r="A58" s="284"/>
      <c r="B58" s="238"/>
      <c r="C58" s="247"/>
      <c r="D58" s="238"/>
      <c r="E58" s="247"/>
      <c r="F58" s="238"/>
      <c r="G58" s="260"/>
      <c r="H58" s="224"/>
      <c r="I58" s="169" t="s">
        <v>166</v>
      </c>
      <c r="J58" s="169" t="s">
        <v>166</v>
      </c>
      <c r="K58" s="169">
        <v>20</v>
      </c>
      <c r="L58" s="106">
        <v>10</v>
      </c>
      <c r="M58" s="169" t="s">
        <v>182</v>
      </c>
      <c r="N58" s="169" t="s">
        <v>85</v>
      </c>
      <c r="O58" s="169" t="s">
        <v>182</v>
      </c>
      <c r="P58" s="169" t="s">
        <v>85</v>
      </c>
      <c r="Q58" s="169" t="s">
        <v>182</v>
      </c>
      <c r="R58" s="169" t="s">
        <v>254</v>
      </c>
      <c r="S58" s="169" t="s">
        <v>182</v>
      </c>
      <c r="T58" s="169" t="s">
        <v>182</v>
      </c>
      <c r="U58" s="23"/>
    </row>
    <row r="59" spans="1:21" ht="13.95" customHeight="1" x14ac:dyDescent="0.3">
      <c r="A59" s="284"/>
      <c r="B59" s="236" t="s">
        <v>163</v>
      </c>
      <c r="C59" s="185" t="s">
        <v>69</v>
      </c>
      <c r="D59" s="185" t="s">
        <v>57</v>
      </c>
      <c r="E59" s="185" t="s">
        <v>99</v>
      </c>
      <c r="F59" s="239" t="s">
        <v>286</v>
      </c>
      <c r="G59" s="191">
        <f>SUM(G60:T60)</f>
        <v>272</v>
      </c>
      <c r="H59" s="193">
        <f>SUM(I59:U59)</f>
        <v>20922</v>
      </c>
      <c r="I59" s="108">
        <v>1327</v>
      </c>
      <c r="J59" s="108">
        <v>4595</v>
      </c>
      <c r="K59" s="68">
        <v>1851</v>
      </c>
      <c r="L59" s="68">
        <v>1982</v>
      </c>
      <c r="M59" s="151">
        <v>2012</v>
      </c>
      <c r="N59" s="151">
        <v>1562</v>
      </c>
      <c r="O59" s="151">
        <v>1602</v>
      </c>
      <c r="P59" s="151">
        <v>1698</v>
      </c>
      <c r="Q59" s="151">
        <v>1550</v>
      </c>
      <c r="R59" s="151">
        <v>1603</v>
      </c>
      <c r="S59" s="151">
        <v>1140</v>
      </c>
      <c r="T59" s="170" t="s">
        <v>85</v>
      </c>
      <c r="U59" s="4"/>
    </row>
    <row r="60" spans="1:21" ht="13.95" customHeight="1" x14ac:dyDescent="0.3">
      <c r="A60" s="284"/>
      <c r="B60" s="229"/>
      <c r="C60" s="186"/>
      <c r="D60" s="186"/>
      <c r="E60" s="184"/>
      <c r="F60" s="184"/>
      <c r="G60" s="192"/>
      <c r="H60" s="194"/>
      <c r="I60" s="108">
        <v>26</v>
      </c>
      <c r="J60" s="108">
        <v>24</v>
      </c>
      <c r="K60" s="68">
        <v>27</v>
      </c>
      <c r="L60" s="68">
        <v>27</v>
      </c>
      <c r="M60" s="151">
        <v>26</v>
      </c>
      <c r="N60" s="151">
        <v>26</v>
      </c>
      <c r="O60" s="151">
        <v>27</v>
      </c>
      <c r="P60" s="151">
        <v>26</v>
      </c>
      <c r="Q60" s="151">
        <v>24</v>
      </c>
      <c r="R60" s="151">
        <v>27</v>
      </c>
      <c r="S60" s="151">
        <v>12</v>
      </c>
      <c r="T60" s="170" t="s">
        <v>85</v>
      </c>
      <c r="U60" s="4"/>
    </row>
    <row r="61" spans="1:21" s="162" customFormat="1" ht="13.95" customHeight="1" x14ac:dyDescent="0.3">
      <c r="A61" s="284"/>
      <c r="B61" s="229"/>
      <c r="C61" s="185" t="s">
        <v>282</v>
      </c>
      <c r="D61" s="187" t="s">
        <v>283</v>
      </c>
      <c r="E61" s="189" t="s">
        <v>284</v>
      </c>
      <c r="F61" s="187" t="s">
        <v>285</v>
      </c>
      <c r="G61" s="191">
        <f>SUM(G62:T62)</f>
        <v>30</v>
      </c>
      <c r="H61" s="193">
        <f>SUM(I61:U61)</f>
        <v>2168</v>
      </c>
      <c r="I61" s="170" t="s">
        <v>276</v>
      </c>
      <c r="J61" s="170" t="s">
        <v>276</v>
      </c>
      <c r="K61" s="170" t="s">
        <v>276</v>
      </c>
      <c r="L61" s="170" t="s">
        <v>276</v>
      </c>
      <c r="M61" s="170" t="s">
        <v>276</v>
      </c>
      <c r="N61" s="170" t="s">
        <v>276</v>
      </c>
      <c r="O61" s="170" t="s">
        <v>276</v>
      </c>
      <c r="P61" s="170" t="s">
        <v>276</v>
      </c>
      <c r="Q61" s="170" t="s">
        <v>276</v>
      </c>
      <c r="R61" s="170" t="s">
        <v>276</v>
      </c>
      <c r="S61" s="170">
        <v>480</v>
      </c>
      <c r="T61" s="170">
        <v>1688</v>
      </c>
      <c r="U61" s="163"/>
    </row>
    <row r="62" spans="1:21" s="162" customFormat="1" ht="13.95" customHeight="1" x14ac:dyDescent="0.3">
      <c r="A62" s="284"/>
      <c r="B62" s="229"/>
      <c r="C62" s="186"/>
      <c r="D62" s="188"/>
      <c r="E62" s="190"/>
      <c r="F62" s="188"/>
      <c r="G62" s="192"/>
      <c r="H62" s="194"/>
      <c r="I62" s="170" t="s">
        <v>276</v>
      </c>
      <c r="J62" s="170" t="s">
        <v>276</v>
      </c>
      <c r="K62" s="170" t="s">
        <v>276</v>
      </c>
      <c r="L62" s="170" t="s">
        <v>276</v>
      </c>
      <c r="M62" s="170" t="s">
        <v>276</v>
      </c>
      <c r="N62" s="170" t="s">
        <v>276</v>
      </c>
      <c r="O62" s="170" t="s">
        <v>276</v>
      </c>
      <c r="P62" s="170" t="s">
        <v>276</v>
      </c>
      <c r="Q62" s="170" t="s">
        <v>276</v>
      </c>
      <c r="R62" s="170" t="s">
        <v>276</v>
      </c>
      <c r="S62" s="170">
        <v>3</v>
      </c>
      <c r="T62" s="170">
        <v>27</v>
      </c>
      <c r="U62" s="163"/>
    </row>
    <row r="63" spans="1:21" ht="13.95" customHeight="1" x14ac:dyDescent="0.3">
      <c r="A63" s="284"/>
      <c r="B63" s="229"/>
      <c r="C63" s="239" t="s">
        <v>70</v>
      </c>
      <c r="D63" s="239" t="s">
        <v>66</v>
      </c>
      <c r="E63" s="239" t="s">
        <v>100</v>
      </c>
      <c r="F63" s="239" t="s">
        <v>101</v>
      </c>
      <c r="G63" s="191">
        <f>SUM(G64:T64)</f>
        <v>313</v>
      </c>
      <c r="H63" s="193">
        <f>SUM(I63:U63)</f>
        <v>17083</v>
      </c>
      <c r="I63" s="108">
        <v>1130</v>
      </c>
      <c r="J63" s="108">
        <v>2950</v>
      </c>
      <c r="K63" s="68">
        <v>1307</v>
      </c>
      <c r="L63" s="68">
        <v>1405</v>
      </c>
      <c r="M63" s="151">
        <v>1350</v>
      </c>
      <c r="N63" s="151">
        <v>1168</v>
      </c>
      <c r="O63" s="151">
        <v>1297</v>
      </c>
      <c r="P63" s="151">
        <v>1245</v>
      </c>
      <c r="Q63" s="151">
        <v>1160</v>
      </c>
      <c r="R63" s="151">
        <v>1255</v>
      </c>
      <c r="S63" s="151">
        <v>1406</v>
      </c>
      <c r="T63" s="151">
        <v>1410</v>
      </c>
      <c r="U63" s="4"/>
    </row>
    <row r="64" spans="1:21" ht="13.95" customHeight="1" x14ac:dyDescent="0.3">
      <c r="A64" s="284"/>
      <c r="B64" s="229"/>
      <c r="C64" s="184"/>
      <c r="D64" s="240"/>
      <c r="E64" s="240"/>
      <c r="F64" s="240"/>
      <c r="G64" s="192"/>
      <c r="H64" s="194"/>
      <c r="I64" s="108">
        <v>26</v>
      </c>
      <c r="J64" s="108">
        <v>24</v>
      </c>
      <c r="K64" s="68">
        <v>27</v>
      </c>
      <c r="L64" s="68">
        <v>27</v>
      </c>
      <c r="M64" s="151">
        <v>26</v>
      </c>
      <c r="N64" s="151">
        <v>26</v>
      </c>
      <c r="O64" s="151">
        <v>27</v>
      </c>
      <c r="P64" s="151">
        <v>26</v>
      </c>
      <c r="Q64" s="151">
        <v>24</v>
      </c>
      <c r="R64" s="151">
        <v>27</v>
      </c>
      <c r="S64" s="151">
        <v>26</v>
      </c>
      <c r="T64" s="151">
        <v>27</v>
      </c>
      <c r="U64" s="4"/>
    </row>
    <row r="65" spans="1:21" ht="13.95" customHeight="1" x14ac:dyDescent="0.3">
      <c r="A65" s="284"/>
      <c r="B65" s="229"/>
      <c r="C65" s="239" t="s">
        <v>71</v>
      </c>
      <c r="D65" s="239" t="s">
        <v>21</v>
      </c>
      <c r="E65" s="239" t="s">
        <v>102</v>
      </c>
      <c r="F65" s="239" t="s">
        <v>101</v>
      </c>
      <c r="G65" s="191">
        <f>SUM(G66:T66)</f>
        <v>313</v>
      </c>
      <c r="H65" s="193">
        <f>SUM(I65:U65)</f>
        <v>15099</v>
      </c>
      <c r="I65" s="108">
        <v>1104</v>
      </c>
      <c r="J65" s="108">
        <v>2642</v>
      </c>
      <c r="K65" s="68">
        <v>1215</v>
      </c>
      <c r="L65" s="68">
        <v>1060</v>
      </c>
      <c r="M65" s="108">
        <v>1150</v>
      </c>
      <c r="N65" s="108">
        <v>1060</v>
      </c>
      <c r="O65" s="108">
        <v>1097</v>
      </c>
      <c r="P65" s="108">
        <v>1155</v>
      </c>
      <c r="Q65" s="108">
        <v>1100</v>
      </c>
      <c r="R65" s="151">
        <v>1145</v>
      </c>
      <c r="S65" s="151">
        <v>1166</v>
      </c>
      <c r="T65" s="151">
        <v>1205</v>
      </c>
      <c r="U65" s="4"/>
    </row>
    <row r="66" spans="1:21" ht="15.6" customHeight="1" x14ac:dyDescent="0.3">
      <c r="A66" s="285"/>
      <c r="B66" s="184"/>
      <c r="C66" s="184"/>
      <c r="D66" s="184"/>
      <c r="E66" s="184"/>
      <c r="F66" s="184"/>
      <c r="G66" s="192"/>
      <c r="H66" s="194"/>
      <c r="I66" s="108">
        <v>26</v>
      </c>
      <c r="J66" s="108">
        <v>24</v>
      </c>
      <c r="K66" s="68">
        <v>27</v>
      </c>
      <c r="L66" s="68">
        <v>27</v>
      </c>
      <c r="M66" s="108">
        <v>26</v>
      </c>
      <c r="N66" s="108">
        <v>26</v>
      </c>
      <c r="O66" s="108">
        <v>27</v>
      </c>
      <c r="P66" s="108">
        <v>26</v>
      </c>
      <c r="Q66" s="151">
        <v>24</v>
      </c>
      <c r="R66" s="151">
        <v>27</v>
      </c>
      <c r="S66" s="151">
        <v>26</v>
      </c>
      <c r="T66" s="151">
        <v>27</v>
      </c>
      <c r="U66" s="4"/>
    </row>
    <row r="67" spans="1:21" s="9" customFormat="1" ht="14.25" customHeight="1" x14ac:dyDescent="0.3">
      <c r="A67" s="294"/>
      <c r="B67" s="201" t="s">
        <v>46</v>
      </c>
      <c r="C67" s="203" t="s">
        <v>164</v>
      </c>
      <c r="D67" s="201" t="s">
        <v>165</v>
      </c>
      <c r="E67" s="203" t="s">
        <v>82</v>
      </c>
      <c r="F67" s="220" t="s">
        <v>83</v>
      </c>
      <c r="G67" s="206">
        <f t="shared" ref="G67" si="1">SUM(G68:T68)</f>
        <v>93</v>
      </c>
      <c r="H67" s="206">
        <f>SUM(I67:U67)</f>
        <v>88435</v>
      </c>
      <c r="I67" s="156">
        <v>22293</v>
      </c>
      <c r="J67" s="69">
        <v>25513</v>
      </c>
      <c r="K67" s="156">
        <v>23821</v>
      </c>
      <c r="L67" s="156">
        <v>16808</v>
      </c>
      <c r="M67" s="156" t="s">
        <v>85</v>
      </c>
      <c r="N67" s="156" t="s">
        <v>170</v>
      </c>
      <c r="O67" s="156" t="s">
        <v>170</v>
      </c>
      <c r="P67" s="156" t="s">
        <v>170</v>
      </c>
      <c r="Q67" s="156" t="s">
        <v>170</v>
      </c>
      <c r="R67" s="156" t="s">
        <v>85</v>
      </c>
      <c r="S67" s="156" t="s">
        <v>170</v>
      </c>
      <c r="T67" s="156" t="s">
        <v>170</v>
      </c>
    </row>
    <row r="68" spans="1:21" s="9" customFormat="1" ht="13.2" customHeight="1" x14ac:dyDescent="0.3">
      <c r="A68" s="295"/>
      <c r="B68" s="316"/>
      <c r="C68" s="318"/>
      <c r="D68" s="257"/>
      <c r="E68" s="263"/>
      <c r="F68" s="221"/>
      <c r="G68" s="207"/>
      <c r="H68" s="207"/>
      <c r="I68" s="156">
        <v>26</v>
      </c>
      <c r="J68" s="83">
        <v>24</v>
      </c>
      <c r="K68" s="156">
        <v>27</v>
      </c>
      <c r="L68" s="156">
        <v>16</v>
      </c>
      <c r="M68" s="156" t="s">
        <v>85</v>
      </c>
      <c r="N68" s="156" t="s">
        <v>170</v>
      </c>
      <c r="O68" s="156" t="s">
        <v>170</v>
      </c>
      <c r="P68" s="156" t="s">
        <v>170</v>
      </c>
      <c r="Q68" s="156" t="s">
        <v>170</v>
      </c>
      <c r="R68" s="156" t="s">
        <v>85</v>
      </c>
      <c r="S68" s="156" t="s">
        <v>170</v>
      </c>
      <c r="T68" s="156" t="s">
        <v>170</v>
      </c>
    </row>
    <row r="69" spans="1:21" s="9" customFormat="1" ht="14.25" customHeight="1" x14ac:dyDescent="0.3">
      <c r="A69" s="295"/>
      <c r="B69" s="316"/>
      <c r="C69" s="318"/>
      <c r="D69" s="201" t="s">
        <v>165</v>
      </c>
      <c r="E69" s="203" t="s">
        <v>84</v>
      </c>
      <c r="F69" s="220" t="s">
        <v>89</v>
      </c>
      <c r="G69" s="206">
        <f t="shared" ref="G69" si="2">SUM(G70:T70)</f>
        <v>20</v>
      </c>
      <c r="H69" s="206">
        <f>SUM(I69:U69)</f>
        <v>17677</v>
      </c>
      <c r="I69" s="156">
        <v>17677</v>
      </c>
      <c r="J69" s="156" t="s">
        <v>85</v>
      </c>
      <c r="K69" s="156" t="s">
        <v>85</v>
      </c>
      <c r="L69" s="156" t="s">
        <v>85</v>
      </c>
      <c r="M69" s="156" t="s">
        <v>85</v>
      </c>
      <c r="N69" s="156" t="s">
        <v>170</v>
      </c>
      <c r="O69" s="156" t="s">
        <v>170</v>
      </c>
      <c r="P69" s="156" t="s">
        <v>170</v>
      </c>
      <c r="Q69" s="156" t="s">
        <v>170</v>
      </c>
      <c r="R69" s="156" t="s">
        <v>85</v>
      </c>
      <c r="S69" s="156" t="s">
        <v>170</v>
      </c>
      <c r="T69" s="156" t="s">
        <v>170</v>
      </c>
    </row>
    <row r="70" spans="1:21" s="9" customFormat="1" ht="14.25" customHeight="1" x14ac:dyDescent="0.3">
      <c r="A70" s="295"/>
      <c r="B70" s="316"/>
      <c r="C70" s="318"/>
      <c r="D70" s="257"/>
      <c r="E70" s="263"/>
      <c r="F70" s="221"/>
      <c r="G70" s="207"/>
      <c r="H70" s="207"/>
      <c r="I70" s="156">
        <v>20</v>
      </c>
      <c r="J70" s="156" t="s">
        <v>85</v>
      </c>
      <c r="K70" s="156" t="s">
        <v>85</v>
      </c>
      <c r="L70" s="156" t="s">
        <v>85</v>
      </c>
      <c r="M70" s="156" t="s">
        <v>85</v>
      </c>
      <c r="N70" s="156" t="s">
        <v>170</v>
      </c>
      <c r="O70" s="156" t="s">
        <v>170</v>
      </c>
      <c r="P70" s="156" t="s">
        <v>170</v>
      </c>
      <c r="Q70" s="156" t="s">
        <v>170</v>
      </c>
      <c r="R70" s="156" t="s">
        <v>85</v>
      </c>
      <c r="S70" s="156" t="s">
        <v>170</v>
      </c>
      <c r="T70" s="156" t="s">
        <v>170</v>
      </c>
    </row>
    <row r="71" spans="1:21" s="24" customFormat="1" ht="14.25" customHeight="1" x14ac:dyDescent="0.3">
      <c r="A71" s="295"/>
      <c r="B71" s="316"/>
      <c r="C71" s="318"/>
      <c r="D71" s="220" t="s">
        <v>165</v>
      </c>
      <c r="E71" s="205" t="s">
        <v>86</v>
      </c>
      <c r="F71" s="220" t="s">
        <v>87</v>
      </c>
      <c r="G71" s="206">
        <f t="shared" ref="G71" si="3">SUM(G72:T72)</f>
        <v>50</v>
      </c>
      <c r="H71" s="206">
        <f>SUM(I71:U71)</f>
        <v>47806</v>
      </c>
      <c r="I71" s="156">
        <v>22293</v>
      </c>
      <c r="J71" s="156">
        <v>25513</v>
      </c>
      <c r="K71" s="156" t="s">
        <v>85</v>
      </c>
      <c r="L71" s="156" t="s">
        <v>85</v>
      </c>
      <c r="M71" s="156" t="s">
        <v>85</v>
      </c>
      <c r="N71" s="156" t="s">
        <v>170</v>
      </c>
      <c r="O71" s="156" t="s">
        <v>170</v>
      </c>
      <c r="P71" s="156" t="s">
        <v>170</v>
      </c>
      <c r="Q71" s="156" t="s">
        <v>170</v>
      </c>
      <c r="R71" s="156" t="s">
        <v>85</v>
      </c>
      <c r="S71" s="156" t="s">
        <v>170</v>
      </c>
      <c r="T71" s="156" t="s">
        <v>170</v>
      </c>
    </row>
    <row r="72" spans="1:21" s="24" customFormat="1" ht="14.25" customHeight="1" x14ac:dyDescent="0.3">
      <c r="A72" s="295"/>
      <c r="B72" s="316"/>
      <c r="C72" s="318"/>
      <c r="D72" s="257"/>
      <c r="E72" s="222"/>
      <c r="F72" s="221"/>
      <c r="G72" s="207"/>
      <c r="H72" s="207"/>
      <c r="I72" s="156">
        <v>26</v>
      </c>
      <c r="J72" s="156">
        <v>24</v>
      </c>
      <c r="K72" s="156" t="s">
        <v>85</v>
      </c>
      <c r="L72" s="156" t="s">
        <v>85</v>
      </c>
      <c r="M72" s="156" t="s">
        <v>85</v>
      </c>
      <c r="N72" s="156" t="s">
        <v>170</v>
      </c>
      <c r="O72" s="156" t="s">
        <v>170</v>
      </c>
      <c r="P72" s="156" t="s">
        <v>170</v>
      </c>
      <c r="Q72" s="156" t="s">
        <v>170</v>
      </c>
      <c r="R72" s="156" t="s">
        <v>85</v>
      </c>
      <c r="S72" s="156" t="s">
        <v>170</v>
      </c>
      <c r="T72" s="156" t="s">
        <v>170</v>
      </c>
      <c r="U72" s="25"/>
    </row>
    <row r="73" spans="1:21" s="24" customFormat="1" ht="14.25" customHeight="1" x14ac:dyDescent="0.3">
      <c r="A73" s="295"/>
      <c r="B73" s="316"/>
      <c r="C73" s="318"/>
      <c r="D73" s="220" t="s">
        <v>165</v>
      </c>
      <c r="E73" s="205" t="s">
        <v>90</v>
      </c>
      <c r="F73" s="220" t="s">
        <v>91</v>
      </c>
      <c r="G73" s="206">
        <f t="shared" ref="G73:G75" si="4">SUM(G74:T74)</f>
        <v>41</v>
      </c>
      <c r="H73" s="206">
        <f>SUM(I73:U73)</f>
        <v>39917</v>
      </c>
      <c r="I73" s="156">
        <v>3357</v>
      </c>
      <c r="J73" s="156">
        <v>25513</v>
      </c>
      <c r="K73" s="156">
        <v>11047</v>
      </c>
      <c r="L73" s="156" t="s">
        <v>85</v>
      </c>
      <c r="M73" s="156" t="s">
        <v>85</v>
      </c>
      <c r="N73" s="156" t="s">
        <v>170</v>
      </c>
      <c r="O73" s="156" t="s">
        <v>170</v>
      </c>
      <c r="P73" s="156" t="s">
        <v>170</v>
      </c>
      <c r="Q73" s="156" t="s">
        <v>170</v>
      </c>
      <c r="R73" s="156" t="s">
        <v>85</v>
      </c>
      <c r="S73" s="156" t="s">
        <v>170</v>
      </c>
      <c r="T73" s="156" t="s">
        <v>170</v>
      </c>
      <c r="U73" s="25"/>
    </row>
    <row r="74" spans="1:21" s="24" customFormat="1" ht="14.25" customHeight="1" x14ac:dyDescent="0.3">
      <c r="A74" s="295"/>
      <c r="B74" s="316"/>
      <c r="C74" s="318"/>
      <c r="D74" s="257"/>
      <c r="E74" s="222"/>
      <c r="F74" s="221"/>
      <c r="G74" s="207"/>
      <c r="H74" s="207"/>
      <c r="I74" s="156">
        <v>4</v>
      </c>
      <c r="J74" s="156">
        <v>24</v>
      </c>
      <c r="K74" s="156">
        <v>13</v>
      </c>
      <c r="L74" s="156" t="s">
        <v>85</v>
      </c>
      <c r="M74" s="156" t="s">
        <v>85</v>
      </c>
      <c r="N74" s="156" t="s">
        <v>170</v>
      </c>
      <c r="O74" s="156" t="s">
        <v>170</v>
      </c>
      <c r="P74" s="156" t="s">
        <v>170</v>
      </c>
      <c r="Q74" s="156" t="s">
        <v>170</v>
      </c>
      <c r="R74" s="156" t="s">
        <v>85</v>
      </c>
      <c r="S74" s="156" t="s">
        <v>170</v>
      </c>
      <c r="T74" s="156" t="s">
        <v>170</v>
      </c>
      <c r="U74" s="25"/>
    </row>
    <row r="75" spans="1:21" s="24" customFormat="1" ht="14.25" customHeight="1" x14ac:dyDescent="0.3">
      <c r="A75" s="295"/>
      <c r="B75" s="316"/>
      <c r="C75" s="318"/>
      <c r="D75" s="220" t="s">
        <v>57</v>
      </c>
      <c r="E75" s="205" t="s">
        <v>100</v>
      </c>
      <c r="F75" s="220" t="s">
        <v>206</v>
      </c>
      <c r="G75" s="206">
        <f t="shared" si="4"/>
        <v>76</v>
      </c>
      <c r="H75" s="206">
        <f>SUM(I75:U75)</f>
        <v>68180</v>
      </c>
      <c r="I75" s="156" t="s">
        <v>85</v>
      </c>
      <c r="J75" s="156" t="s">
        <v>85</v>
      </c>
      <c r="K75" s="156">
        <v>21025</v>
      </c>
      <c r="L75" s="156">
        <v>25772</v>
      </c>
      <c r="M75" s="156">
        <v>21383</v>
      </c>
      <c r="N75" s="156" t="s">
        <v>85</v>
      </c>
      <c r="O75" s="156" t="s">
        <v>85</v>
      </c>
      <c r="P75" s="156" t="s">
        <v>85</v>
      </c>
      <c r="Q75" s="156" t="s">
        <v>85</v>
      </c>
      <c r="R75" s="156" t="s">
        <v>85</v>
      </c>
      <c r="S75" s="156" t="s">
        <v>85</v>
      </c>
      <c r="T75" s="156" t="s">
        <v>85</v>
      </c>
      <c r="U75" s="25"/>
    </row>
    <row r="76" spans="1:21" s="24" customFormat="1" ht="14.25" customHeight="1" x14ac:dyDescent="0.3">
      <c r="A76" s="295"/>
      <c r="B76" s="316"/>
      <c r="C76" s="318"/>
      <c r="D76" s="257"/>
      <c r="E76" s="222"/>
      <c r="F76" s="221"/>
      <c r="G76" s="207"/>
      <c r="H76" s="207"/>
      <c r="I76" s="156" t="s">
        <v>85</v>
      </c>
      <c r="J76" s="156" t="s">
        <v>85</v>
      </c>
      <c r="K76" s="156">
        <v>23</v>
      </c>
      <c r="L76" s="156">
        <v>27</v>
      </c>
      <c r="M76" s="156">
        <v>26</v>
      </c>
      <c r="N76" s="156" t="s">
        <v>85</v>
      </c>
      <c r="O76" s="156" t="s">
        <v>85</v>
      </c>
      <c r="P76" s="156" t="s">
        <v>85</v>
      </c>
      <c r="Q76" s="156" t="s">
        <v>85</v>
      </c>
      <c r="R76" s="156" t="s">
        <v>85</v>
      </c>
      <c r="S76" s="156" t="s">
        <v>85</v>
      </c>
      <c r="T76" s="156" t="s">
        <v>85</v>
      </c>
      <c r="U76" s="25"/>
    </row>
    <row r="77" spans="1:21" s="24" customFormat="1" ht="14.25" customHeight="1" x14ac:dyDescent="0.3">
      <c r="A77" s="295"/>
      <c r="B77" s="316"/>
      <c r="C77" s="318"/>
      <c r="D77" s="220" t="s">
        <v>57</v>
      </c>
      <c r="E77" s="220" t="s">
        <v>187</v>
      </c>
      <c r="F77" s="220" t="s">
        <v>188</v>
      </c>
      <c r="G77" s="206">
        <f t="shared" ref="G77" si="5">SUM(G78:T78)</f>
        <v>33</v>
      </c>
      <c r="H77" s="206">
        <f>SUM(I77:U77)</f>
        <v>33077</v>
      </c>
      <c r="I77" s="156" t="s">
        <v>85</v>
      </c>
      <c r="J77" s="156" t="s">
        <v>85</v>
      </c>
      <c r="K77" s="156">
        <v>11037</v>
      </c>
      <c r="L77" s="156">
        <v>22040</v>
      </c>
      <c r="M77" s="156" t="s">
        <v>85</v>
      </c>
      <c r="N77" s="156" t="s">
        <v>85</v>
      </c>
      <c r="O77" s="156" t="s">
        <v>85</v>
      </c>
      <c r="P77" s="156" t="s">
        <v>85</v>
      </c>
      <c r="Q77" s="156" t="s">
        <v>85</v>
      </c>
      <c r="R77" s="156" t="s">
        <v>85</v>
      </c>
      <c r="S77" s="156" t="s">
        <v>85</v>
      </c>
      <c r="T77" s="156" t="s">
        <v>85</v>
      </c>
      <c r="U77" s="25"/>
    </row>
    <row r="78" spans="1:21" s="24" customFormat="1" ht="14.25" customHeight="1" x14ac:dyDescent="0.3">
      <c r="A78" s="295"/>
      <c r="B78" s="316"/>
      <c r="C78" s="318"/>
      <c r="D78" s="257"/>
      <c r="E78" s="221"/>
      <c r="F78" s="221"/>
      <c r="G78" s="207"/>
      <c r="H78" s="207"/>
      <c r="I78" s="156" t="s">
        <v>85</v>
      </c>
      <c r="J78" s="156" t="s">
        <v>85</v>
      </c>
      <c r="K78" s="156">
        <v>11</v>
      </c>
      <c r="L78" s="156">
        <v>22</v>
      </c>
      <c r="M78" s="156" t="s">
        <v>85</v>
      </c>
      <c r="N78" s="156" t="s">
        <v>85</v>
      </c>
      <c r="O78" s="156" t="s">
        <v>85</v>
      </c>
      <c r="P78" s="156" t="s">
        <v>85</v>
      </c>
      <c r="Q78" s="156" t="s">
        <v>85</v>
      </c>
      <c r="R78" s="156" t="s">
        <v>85</v>
      </c>
      <c r="S78" s="156" t="s">
        <v>85</v>
      </c>
      <c r="T78" s="156" t="s">
        <v>85</v>
      </c>
      <c r="U78" s="25"/>
    </row>
    <row r="79" spans="1:21" s="40" customFormat="1" ht="14.25" customHeight="1" x14ac:dyDescent="0.3">
      <c r="A79" s="295"/>
      <c r="B79" s="316"/>
      <c r="C79" s="318"/>
      <c r="D79" s="220" t="s">
        <v>57</v>
      </c>
      <c r="E79" s="220" t="s">
        <v>189</v>
      </c>
      <c r="F79" s="220" t="s">
        <v>190</v>
      </c>
      <c r="G79" s="206">
        <f t="shared" ref="G79" si="6">SUM(G80:T80)</f>
        <v>8</v>
      </c>
      <c r="H79" s="206">
        <f>SUM(I79:U79)</f>
        <v>8159</v>
      </c>
      <c r="I79" s="156" t="s">
        <v>85</v>
      </c>
      <c r="J79" s="156" t="s">
        <v>85</v>
      </c>
      <c r="K79" s="156" t="s">
        <v>85</v>
      </c>
      <c r="L79" s="156">
        <v>6543</v>
      </c>
      <c r="M79" s="156">
        <v>1616</v>
      </c>
      <c r="N79" s="156" t="s">
        <v>85</v>
      </c>
      <c r="O79" s="156" t="s">
        <v>85</v>
      </c>
      <c r="P79" s="156" t="s">
        <v>85</v>
      </c>
      <c r="Q79" s="156" t="s">
        <v>85</v>
      </c>
      <c r="R79" s="156" t="s">
        <v>85</v>
      </c>
      <c r="S79" s="156" t="s">
        <v>85</v>
      </c>
      <c r="T79" s="156" t="s">
        <v>85</v>
      </c>
      <c r="U79" s="39"/>
    </row>
    <row r="80" spans="1:21" s="40" customFormat="1" ht="14.25" customHeight="1" x14ac:dyDescent="0.3">
      <c r="A80" s="295"/>
      <c r="B80" s="316"/>
      <c r="C80" s="318"/>
      <c r="D80" s="257"/>
      <c r="E80" s="221"/>
      <c r="F80" s="221"/>
      <c r="G80" s="207"/>
      <c r="H80" s="207"/>
      <c r="I80" s="156" t="s">
        <v>85</v>
      </c>
      <c r="J80" s="156" t="s">
        <v>85</v>
      </c>
      <c r="K80" s="156" t="s">
        <v>85</v>
      </c>
      <c r="L80" s="156">
        <v>7</v>
      </c>
      <c r="M80" s="156">
        <v>1</v>
      </c>
      <c r="N80" s="156" t="s">
        <v>85</v>
      </c>
      <c r="O80" s="156" t="s">
        <v>85</v>
      </c>
      <c r="P80" s="156" t="s">
        <v>85</v>
      </c>
      <c r="Q80" s="156" t="s">
        <v>85</v>
      </c>
      <c r="R80" s="156" t="s">
        <v>85</v>
      </c>
      <c r="S80" s="156" t="s">
        <v>85</v>
      </c>
      <c r="T80" s="156" t="s">
        <v>85</v>
      </c>
      <c r="U80" s="39"/>
    </row>
    <row r="81" spans="1:21" s="40" customFormat="1" ht="14.25" customHeight="1" x14ac:dyDescent="0.3">
      <c r="A81" s="295"/>
      <c r="B81" s="316"/>
      <c r="C81" s="318"/>
      <c r="D81" s="220" t="s">
        <v>57</v>
      </c>
      <c r="E81" s="220" t="s">
        <v>191</v>
      </c>
      <c r="F81" s="220" t="s">
        <v>192</v>
      </c>
      <c r="G81" s="206">
        <f>SUM(G82:T82)</f>
        <v>80</v>
      </c>
      <c r="H81" s="206">
        <f>SUM(I81:U81)</f>
        <v>67373</v>
      </c>
      <c r="I81" s="156" t="s">
        <v>85</v>
      </c>
      <c r="J81" s="156" t="s">
        <v>85</v>
      </c>
      <c r="K81" s="156" t="s">
        <v>85</v>
      </c>
      <c r="L81" s="156">
        <v>6543</v>
      </c>
      <c r="M81" s="156">
        <v>21383</v>
      </c>
      <c r="N81" s="156">
        <v>20915</v>
      </c>
      <c r="O81" s="156">
        <v>18532</v>
      </c>
      <c r="P81" s="156" t="s">
        <v>85</v>
      </c>
      <c r="Q81" s="156" t="s">
        <v>85</v>
      </c>
      <c r="R81" s="156" t="s">
        <v>85</v>
      </c>
      <c r="S81" s="156" t="s">
        <v>85</v>
      </c>
      <c r="T81" s="156" t="s">
        <v>85</v>
      </c>
      <c r="U81" s="39"/>
    </row>
    <row r="82" spans="1:21" s="40" customFormat="1" ht="14.25" customHeight="1" x14ac:dyDescent="0.3">
      <c r="A82" s="295"/>
      <c r="B82" s="316"/>
      <c r="C82" s="318"/>
      <c r="D82" s="257"/>
      <c r="E82" s="221"/>
      <c r="F82" s="221"/>
      <c r="G82" s="207"/>
      <c r="H82" s="207"/>
      <c r="I82" s="156" t="s">
        <v>85</v>
      </c>
      <c r="J82" s="156" t="s">
        <v>85</v>
      </c>
      <c r="K82" s="156" t="s">
        <v>85</v>
      </c>
      <c r="L82" s="156">
        <v>7</v>
      </c>
      <c r="M82" s="156">
        <v>26</v>
      </c>
      <c r="N82" s="156">
        <v>26</v>
      </c>
      <c r="O82" s="156">
        <v>21</v>
      </c>
      <c r="P82" s="156" t="s">
        <v>85</v>
      </c>
      <c r="Q82" s="156" t="s">
        <v>85</v>
      </c>
      <c r="R82" s="156" t="s">
        <v>85</v>
      </c>
      <c r="S82" s="156" t="s">
        <v>85</v>
      </c>
      <c r="T82" s="156" t="s">
        <v>85</v>
      </c>
      <c r="U82" s="39"/>
    </row>
    <row r="83" spans="1:21" s="40" customFormat="1" ht="14.25" customHeight="1" x14ac:dyDescent="0.3">
      <c r="A83" s="295"/>
      <c r="B83" s="316"/>
      <c r="C83" s="319"/>
      <c r="D83" s="205" t="s">
        <v>57</v>
      </c>
      <c r="E83" s="203" t="s">
        <v>193</v>
      </c>
      <c r="F83" s="201" t="s">
        <v>194</v>
      </c>
      <c r="G83" s="206">
        <f t="shared" ref="G83:G107" si="7">SUM(G84:T84)</f>
        <v>38</v>
      </c>
      <c r="H83" s="206">
        <f>SUM(I83:U83)</f>
        <v>32301</v>
      </c>
      <c r="I83" s="156" t="s">
        <v>85</v>
      </c>
      <c r="J83" s="156" t="s">
        <v>85</v>
      </c>
      <c r="K83" s="156" t="s">
        <v>85</v>
      </c>
      <c r="L83" s="156">
        <v>1253</v>
      </c>
      <c r="M83" s="156">
        <v>21383</v>
      </c>
      <c r="N83" s="156">
        <v>9665</v>
      </c>
      <c r="O83" s="156" t="s">
        <v>85</v>
      </c>
      <c r="P83" s="156" t="s">
        <v>85</v>
      </c>
      <c r="Q83" s="156" t="s">
        <v>85</v>
      </c>
      <c r="R83" s="156" t="s">
        <v>85</v>
      </c>
      <c r="S83" s="156" t="s">
        <v>85</v>
      </c>
      <c r="T83" s="156" t="s">
        <v>85</v>
      </c>
      <c r="U83" s="39"/>
    </row>
    <row r="84" spans="1:21" s="40" customFormat="1" ht="14.25" customHeight="1" x14ac:dyDescent="0.3">
      <c r="A84" s="295"/>
      <c r="B84" s="316"/>
      <c r="C84" s="319"/>
      <c r="D84" s="204"/>
      <c r="E84" s="263"/>
      <c r="F84" s="275"/>
      <c r="G84" s="207"/>
      <c r="H84" s="207"/>
      <c r="I84" s="156" t="s">
        <v>85</v>
      </c>
      <c r="J84" s="156" t="s">
        <v>85</v>
      </c>
      <c r="K84" s="156" t="s">
        <v>85</v>
      </c>
      <c r="L84" s="156">
        <v>1</v>
      </c>
      <c r="M84" s="156">
        <v>26</v>
      </c>
      <c r="N84" s="156">
        <v>11</v>
      </c>
      <c r="O84" s="156" t="s">
        <v>85</v>
      </c>
      <c r="P84" s="156" t="s">
        <v>85</v>
      </c>
      <c r="Q84" s="156" t="s">
        <v>85</v>
      </c>
      <c r="R84" s="156" t="s">
        <v>85</v>
      </c>
      <c r="S84" s="156" t="s">
        <v>85</v>
      </c>
      <c r="T84" s="156" t="s">
        <v>85</v>
      </c>
      <c r="U84" s="39"/>
    </row>
    <row r="85" spans="1:21" s="124" customFormat="1" ht="14.25" customHeight="1" x14ac:dyDescent="0.3">
      <c r="A85" s="295"/>
      <c r="B85" s="316"/>
      <c r="C85" s="319"/>
      <c r="D85" s="205" t="s">
        <v>57</v>
      </c>
      <c r="E85" s="203" t="s">
        <v>195</v>
      </c>
      <c r="F85" s="201" t="s">
        <v>196</v>
      </c>
      <c r="G85" s="206">
        <f t="shared" si="7"/>
        <v>83</v>
      </c>
      <c r="H85" s="206">
        <f>SUM(I85:U85)</f>
        <v>70295</v>
      </c>
      <c r="I85" s="156" t="s">
        <v>85</v>
      </c>
      <c r="J85" s="156" t="s">
        <v>85</v>
      </c>
      <c r="K85" s="156" t="s">
        <v>85</v>
      </c>
      <c r="L85" s="156" t="s">
        <v>85</v>
      </c>
      <c r="M85" s="156">
        <v>14805</v>
      </c>
      <c r="N85" s="156">
        <v>20915</v>
      </c>
      <c r="O85" s="156">
        <v>23890</v>
      </c>
      <c r="P85" s="156">
        <v>10685</v>
      </c>
      <c r="Q85" s="156" t="s">
        <v>85</v>
      </c>
      <c r="R85" s="156" t="s">
        <v>85</v>
      </c>
      <c r="S85" s="156" t="s">
        <v>85</v>
      </c>
      <c r="T85" s="156" t="s">
        <v>85</v>
      </c>
      <c r="U85" s="123"/>
    </row>
    <row r="86" spans="1:21" s="124" customFormat="1" ht="14.25" customHeight="1" x14ac:dyDescent="0.3">
      <c r="A86" s="295"/>
      <c r="B86" s="316"/>
      <c r="C86" s="319"/>
      <c r="D86" s="204"/>
      <c r="E86" s="204"/>
      <c r="F86" s="202"/>
      <c r="G86" s="207"/>
      <c r="H86" s="207"/>
      <c r="I86" s="156" t="s">
        <v>85</v>
      </c>
      <c r="J86" s="156" t="s">
        <v>85</v>
      </c>
      <c r="K86" s="156" t="s">
        <v>85</v>
      </c>
      <c r="L86" s="156" t="s">
        <v>85</v>
      </c>
      <c r="M86" s="156">
        <v>18</v>
      </c>
      <c r="N86" s="156">
        <v>26</v>
      </c>
      <c r="O86" s="156">
        <v>27</v>
      </c>
      <c r="P86" s="156">
        <v>12</v>
      </c>
      <c r="Q86" s="156" t="s">
        <v>85</v>
      </c>
      <c r="R86" s="156" t="s">
        <v>85</v>
      </c>
      <c r="S86" s="156" t="s">
        <v>85</v>
      </c>
      <c r="T86" s="156" t="s">
        <v>85</v>
      </c>
      <c r="U86" s="123"/>
    </row>
    <row r="87" spans="1:21" s="40" customFormat="1" ht="14.25" customHeight="1" x14ac:dyDescent="0.3">
      <c r="A87" s="295"/>
      <c r="B87" s="316"/>
      <c r="C87" s="319"/>
      <c r="D87" s="205" t="s">
        <v>57</v>
      </c>
      <c r="E87" s="203" t="s">
        <v>197</v>
      </c>
      <c r="F87" s="203" t="s">
        <v>198</v>
      </c>
      <c r="G87" s="206">
        <f t="shared" si="7"/>
        <v>50</v>
      </c>
      <c r="H87" s="206">
        <f>SUM(I87:U87)</f>
        <v>43784</v>
      </c>
      <c r="I87" s="156" t="s">
        <v>85</v>
      </c>
      <c r="J87" s="156" t="s">
        <v>85</v>
      </c>
      <c r="K87" s="156" t="s">
        <v>85</v>
      </c>
      <c r="L87" s="156" t="s">
        <v>85</v>
      </c>
      <c r="M87" s="156" t="s">
        <v>85</v>
      </c>
      <c r="N87" s="156">
        <v>9209</v>
      </c>
      <c r="O87" s="156">
        <v>23890</v>
      </c>
      <c r="P87" s="156">
        <v>10685</v>
      </c>
      <c r="Q87" s="156" t="s">
        <v>85</v>
      </c>
      <c r="R87" s="156" t="s">
        <v>85</v>
      </c>
      <c r="S87" s="156" t="s">
        <v>85</v>
      </c>
      <c r="T87" s="156" t="s">
        <v>85</v>
      </c>
      <c r="U87" s="39"/>
    </row>
    <row r="88" spans="1:21" s="40" customFormat="1" ht="14.25" customHeight="1" x14ac:dyDescent="0.3">
      <c r="A88" s="295"/>
      <c r="B88" s="316"/>
      <c r="C88" s="319"/>
      <c r="D88" s="204"/>
      <c r="E88" s="204"/>
      <c r="F88" s="204"/>
      <c r="G88" s="207"/>
      <c r="H88" s="207"/>
      <c r="I88" s="156" t="s">
        <v>85</v>
      </c>
      <c r="J88" s="156" t="s">
        <v>85</v>
      </c>
      <c r="K88" s="156" t="s">
        <v>85</v>
      </c>
      <c r="L88" s="156" t="s">
        <v>85</v>
      </c>
      <c r="M88" s="156" t="s">
        <v>85</v>
      </c>
      <c r="N88" s="156">
        <v>11</v>
      </c>
      <c r="O88" s="156">
        <v>27</v>
      </c>
      <c r="P88" s="156">
        <v>12</v>
      </c>
      <c r="Q88" s="156" t="s">
        <v>85</v>
      </c>
      <c r="R88" s="156" t="s">
        <v>85</v>
      </c>
      <c r="S88" s="156" t="s">
        <v>85</v>
      </c>
      <c r="T88" s="156" t="s">
        <v>85</v>
      </c>
      <c r="U88" s="39"/>
    </row>
    <row r="89" spans="1:21" s="124" customFormat="1" ht="14.25" customHeight="1" x14ac:dyDescent="0.3">
      <c r="A89" s="295"/>
      <c r="B89" s="316"/>
      <c r="C89" s="319"/>
      <c r="D89" s="205" t="s">
        <v>57</v>
      </c>
      <c r="E89" s="203" t="s">
        <v>207</v>
      </c>
      <c r="F89" s="203" t="s">
        <v>208</v>
      </c>
      <c r="G89" s="206">
        <f t="shared" si="7"/>
        <v>50</v>
      </c>
      <c r="H89" s="206">
        <f t="shared" ref="H89" si="8">SUM(I89:U89)</f>
        <v>41657</v>
      </c>
      <c r="I89" s="156" t="s">
        <v>85</v>
      </c>
      <c r="J89" s="156" t="s">
        <v>85</v>
      </c>
      <c r="K89" s="156" t="s">
        <v>85</v>
      </c>
      <c r="L89" s="156" t="s">
        <v>85</v>
      </c>
      <c r="M89" s="156" t="s">
        <v>85</v>
      </c>
      <c r="N89" s="156" t="s">
        <v>85</v>
      </c>
      <c r="O89" s="156">
        <v>2642</v>
      </c>
      <c r="P89" s="156">
        <v>23109</v>
      </c>
      <c r="Q89" s="156">
        <v>15906</v>
      </c>
      <c r="R89" s="156" t="s">
        <v>85</v>
      </c>
      <c r="S89" s="156" t="s">
        <v>85</v>
      </c>
      <c r="T89" s="156" t="s">
        <v>85</v>
      </c>
      <c r="U89" s="123"/>
    </row>
    <row r="90" spans="1:21" s="124" customFormat="1" ht="14.25" customHeight="1" x14ac:dyDescent="0.3">
      <c r="A90" s="295"/>
      <c r="B90" s="316"/>
      <c r="C90" s="319"/>
      <c r="D90" s="204"/>
      <c r="E90" s="204"/>
      <c r="F90" s="204"/>
      <c r="G90" s="207"/>
      <c r="H90" s="207"/>
      <c r="I90" s="156" t="s">
        <v>85</v>
      </c>
      <c r="J90" s="156" t="s">
        <v>85</v>
      </c>
      <c r="K90" s="156" t="s">
        <v>85</v>
      </c>
      <c r="L90" s="156" t="s">
        <v>85</v>
      </c>
      <c r="M90" s="156" t="s">
        <v>85</v>
      </c>
      <c r="N90" s="156" t="s">
        <v>85</v>
      </c>
      <c r="O90" s="156">
        <v>2</v>
      </c>
      <c r="P90" s="156">
        <v>26</v>
      </c>
      <c r="Q90" s="156">
        <v>22</v>
      </c>
      <c r="R90" s="156" t="s">
        <v>85</v>
      </c>
      <c r="S90" s="156" t="s">
        <v>85</v>
      </c>
      <c r="T90" s="156" t="s">
        <v>85</v>
      </c>
      <c r="U90" s="123"/>
    </row>
    <row r="91" spans="1:21" s="124" customFormat="1" ht="14.25" customHeight="1" x14ac:dyDescent="0.3">
      <c r="A91" s="295"/>
      <c r="B91" s="316"/>
      <c r="C91" s="319"/>
      <c r="D91" s="205" t="s">
        <v>57</v>
      </c>
      <c r="E91" s="203" t="s">
        <v>209</v>
      </c>
      <c r="F91" s="203" t="s">
        <v>210</v>
      </c>
      <c r="G91" s="206">
        <f>SUM(G92:T92)</f>
        <v>14</v>
      </c>
      <c r="H91" s="206">
        <f t="shared" ref="H91" si="9">SUM(I91:U91)</f>
        <v>13327</v>
      </c>
      <c r="I91" s="156" t="s">
        <v>85</v>
      </c>
      <c r="J91" s="156" t="s">
        <v>85</v>
      </c>
      <c r="K91" s="156" t="s">
        <v>85</v>
      </c>
      <c r="L91" s="156" t="s">
        <v>85</v>
      </c>
      <c r="M91" s="156" t="s">
        <v>85</v>
      </c>
      <c r="N91" s="156" t="s">
        <v>85</v>
      </c>
      <c r="O91" s="156">
        <v>2642</v>
      </c>
      <c r="P91" s="156">
        <v>10685</v>
      </c>
      <c r="Q91" s="156" t="s">
        <v>85</v>
      </c>
      <c r="R91" s="156" t="s">
        <v>85</v>
      </c>
      <c r="S91" s="156" t="s">
        <v>85</v>
      </c>
      <c r="T91" s="156" t="s">
        <v>85</v>
      </c>
      <c r="U91" s="123"/>
    </row>
    <row r="92" spans="1:21" s="124" customFormat="1" ht="14.25" customHeight="1" x14ac:dyDescent="0.3">
      <c r="A92" s="295"/>
      <c r="B92" s="316"/>
      <c r="C92" s="319"/>
      <c r="D92" s="204"/>
      <c r="E92" s="204"/>
      <c r="F92" s="204"/>
      <c r="G92" s="207"/>
      <c r="H92" s="207"/>
      <c r="I92" s="156" t="s">
        <v>85</v>
      </c>
      <c r="J92" s="156" t="s">
        <v>85</v>
      </c>
      <c r="K92" s="156" t="s">
        <v>85</v>
      </c>
      <c r="L92" s="156" t="s">
        <v>85</v>
      </c>
      <c r="M92" s="156" t="s">
        <v>85</v>
      </c>
      <c r="N92" s="156" t="s">
        <v>85</v>
      </c>
      <c r="O92" s="156">
        <v>2</v>
      </c>
      <c r="P92" s="156">
        <v>12</v>
      </c>
      <c r="Q92" s="156" t="s">
        <v>85</v>
      </c>
      <c r="R92" s="156" t="s">
        <v>85</v>
      </c>
      <c r="S92" s="156" t="s">
        <v>85</v>
      </c>
      <c r="T92" s="156" t="s">
        <v>85</v>
      </c>
      <c r="U92" s="123"/>
    </row>
    <row r="93" spans="1:21" s="124" customFormat="1" ht="14.25" customHeight="1" x14ac:dyDescent="0.3">
      <c r="A93" s="295"/>
      <c r="B93" s="316"/>
      <c r="C93" s="319"/>
      <c r="D93" s="205" t="s">
        <v>57</v>
      </c>
      <c r="E93" s="203" t="s">
        <v>219</v>
      </c>
      <c r="F93" s="203" t="s">
        <v>220</v>
      </c>
      <c r="G93" s="206">
        <f>SUM(G94:T94)</f>
        <v>50</v>
      </c>
      <c r="H93" s="206">
        <f t="shared" ref="H93" si="10">SUM(I93:U93)</f>
        <v>38437</v>
      </c>
      <c r="I93" s="156" t="s">
        <v>85</v>
      </c>
      <c r="J93" s="156" t="s">
        <v>85</v>
      </c>
      <c r="K93" s="156" t="s">
        <v>85</v>
      </c>
      <c r="L93" s="156" t="s">
        <v>85</v>
      </c>
      <c r="M93" s="156" t="s">
        <v>85</v>
      </c>
      <c r="N93" s="156" t="s">
        <v>85</v>
      </c>
      <c r="O93" s="156" t="s">
        <v>85</v>
      </c>
      <c r="P93" s="156">
        <v>10080</v>
      </c>
      <c r="Q93" s="156">
        <v>17025</v>
      </c>
      <c r="R93" s="156">
        <v>11332</v>
      </c>
      <c r="S93" s="156" t="s">
        <v>85</v>
      </c>
      <c r="T93" s="156" t="s">
        <v>85</v>
      </c>
      <c r="U93" s="123"/>
    </row>
    <row r="94" spans="1:21" s="124" customFormat="1" ht="14.25" customHeight="1" x14ac:dyDescent="0.3">
      <c r="A94" s="295"/>
      <c r="B94" s="316"/>
      <c r="C94" s="319"/>
      <c r="D94" s="204"/>
      <c r="E94" s="204"/>
      <c r="F94" s="204"/>
      <c r="G94" s="207"/>
      <c r="H94" s="207"/>
      <c r="I94" s="156" t="s">
        <v>85</v>
      </c>
      <c r="J94" s="156" t="s">
        <v>85</v>
      </c>
      <c r="K94" s="156" t="s">
        <v>85</v>
      </c>
      <c r="L94" s="156" t="s">
        <v>85</v>
      </c>
      <c r="M94" s="156" t="s">
        <v>85</v>
      </c>
      <c r="N94" s="156" t="s">
        <v>85</v>
      </c>
      <c r="O94" s="156" t="s">
        <v>85</v>
      </c>
      <c r="P94" s="156">
        <v>11</v>
      </c>
      <c r="Q94" s="156">
        <v>24</v>
      </c>
      <c r="R94" s="156">
        <v>15</v>
      </c>
      <c r="S94" s="156" t="s">
        <v>85</v>
      </c>
      <c r="T94" s="156" t="s">
        <v>85</v>
      </c>
      <c r="U94" s="123"/>
    </row>
    <row r="95" spans="1:21" s="124" customFormat="1" ht="14.25" customHeight="1" x14ac:dyDescent="0.3">
      <c r="A95" s="295"/>
      <c r="B95" s="316"/>
      <c r="C95" s="319"/>
      <c r="D95" s="205" t="s">
        <v>57</v>
      </c>
      <c r="E95" s="203" t="s">
        <v>221</v>
      </c>
      <c r="F95" s="203" t="s">
        <v>222</v>
      </c>
      <c r="G95" s="206">
        <f>SUM(G96:T96)</f>
        <v>79</v>
      </c>
      <c r="H95" s="206">
        <f t="shared" ref="H95" si="11">SUM(I95:U95)</f>
        <v>62581</v>
      </c>
      <c r="I95" s="156" t="s">
        <v>85</v>
      </c>
      <c r="J95" s="156" t="s">
        <v>85</v>
      </c>
      <c r="K95" s="156" t="s">
        <v>85</v>
      </c>
      <c r="L95" s="156" t="s">
        <v>85</v>
      </c>
      <c r="M95" s="156" t="s">
        <v>85</v>
      </c>
      <c r="N95" s="156" t="s">
        <v>85</v>
      </c>
      <c r="O95" s="156" t="s">
        <v>85</v>
      </c>
      <c r="P95" s="156">
        <v>9205</v>
      </c>
      <c r="Q95" s="156">
        <v>17025</v>
      </c>
      <c r="R95" s="156">
        <v>20807</v>
      </c>
      <c r="S95" s="156">
        <v>15544</v>
      </c>
      <c r="T95" s="156" t="s">
        <v>85</v>
      </c>
      <c r="U95" s="123"/>
    </row>
    <row r="96" spans="1:21" s="124" customFormat="1" ht="14.25" customHeight="1" x14ac:dyDescent="0.3">
      <c r="A96" s="295"/>
      <c r="B96" s="316"/>
      <c r="C96" s="319"/>
      <c r="D96" s="204"/>
      <c r="E96" s="204"/>
      <c r="F96" s="204"/>
      <c r="G96" s="207"/>
      <c r="H96" s="207"/>
      <c r="I96" s="156" t="s">
        <v>85</v>
      </c>
      <c r="J96" s="156" t="s">
        <v>85</v>
      </c>
      <c r="K96" s="156" t="s">
        <v>85</v>
      </c>
      <c r="L96" s="156" t="s">
        <v>85</v>
      </c>
      <c r="M96" s="156" t="s">
        <v>85</v>
      </c>
      <c r="N96" s="156" t="s">
        <v>85</v>
      </c>
      <c r="O96" s="156" t="s">
        <v>85</v>
      </c>
      <c r="P96" s="156">
        <v>10</v>
      </c>
      <c r="Q96" s="156">
        <v>24</v>
      </c>
      <c r="R96" s="156">
        <v>27</v>
      </c>
      <c r="S96" s="156">
        <v>18</v>
      </c>
      <c r="T96" s="156" t="s">
        <v>85</v>
      </c>
      <c r="U96" s="123"/>
    </row>
    <row r="97" spans="1:21" s="153" customFormat="1" ht="14.25" customHeight="1" x14ac:dyDescent="0.3">
      <c r="A97" s="295"/>
      <c r="B97" s="316"/>
      <c r="C97" s="319"/>
      <c r="D97" s="205" t="s">
        <v>57</v>
      </c>
      <c r="E97" s="205" t="s">
        <v>246</v>
      </c>
      <c r="F97" s="205" t="s">
        <v>247</v>
      </c>
      <c r="G97" s="206">
        <f>SUM(G98:T98)</f>
        <v>45</v>
      </c>
      <c r="H97" s="206">
        <f>SUM(I97:U97)</f>
        <v>36351</v>
      </c>
      <c r="I97" s="156" t="s">
        <v>85</v>
      </c>
      <c r="J97" s="156" t="s">
        <v>85</v>
      </c>
      <c r="K97" s="156" t="s">
        <v>85</v>
      </c>
      <c r="L97" s="156" t="s">
        <v>85</v>
      </c>
      <c r="M97" s="156" t="s">
        <v>85</v>
      </c>
      <c r="N97" s="156" t="s">
        <v>85</v>
      </c>
      <c r="O97" s="156" t="s">
        <v>85</v>
      </c>
      <c r="P97" s="156" t="s">
        <v>85</v>
      </c>
      <c r="Q97" s="156" t="s">
        <v>85</v>
      </c>
      <c r="R97" s="156">
        <v>20807</v>
      </c>
      <c r="S97" s="156">
        <v>15544</v>
      </c>
      <c r="T97" s="156" t="s">
        <v>85</v>
      </c>
      <c r="U97" s="152"/>
    </row>
    <row r="98" spans="1:21" s="153" customFormat="1" ht="14.25" customHeight="1" x14ac:dyDescent="0.3">
      <c r="A98" s="295"/>
      <c r="B98" s="316"/>
      <c r="C98" s="319"/>
      <c r="D98" s="204"/>
      <c r="E98" s="204"/>
      <c r="F98" s="204"/>
      <c r="G98" s="207"/>
      <c r="H98" s="207"/>
      <c r="I98" s="156" t="s">
        <v>85</v>
      </c>
      <c r="J98" s="156" t="s">
        <v>85</v>
      </c>
      <c r="K98" s="156" t="s">
        <v>85</v>
      </c>
      <c r="L98" s="156" t="s">
        <v>85</v>
      </c>
      <c r="M98" s="156" t="s">
        <v>85</v>
      </c>
      <c r="N98" s="156" t="s">
        <v>85</v>
      </c>
      <c r="O98" s="156" t="s">
        <v>85</v>
      </c>
      <c r="P98" s="156" t="s">
        <v>85</v>
      </c>
      <c r="Q98" s="156" t="s">
        <v>85</v>
      </c>
      <c r="R98" s="156">
        <v>27</v>
      </c>
      <c r="S98" s="156">
        <v>18</v>
      </c>
      <c r="T98" s="156" t="s">
        <v>85</v>
      </c>
      <c r="U98" s="152"/>
    </row>
    <row r="99" spans="1:21" s="153" customFormat="1" ht="14.25" customHeight="1" x14ac:dyDescent="0.3">
      <c r="A99" s="295"/>
      <c r="B99" s="316"/>
      <c r="C99" s="319"/>
      <c r="D99" s="205" t="s">
        <v>57</v>
      </c>
      <c r="E99" s="199" t="s">
        <v>257</v>
      </c>
      <c r="F99" s="199" t="s">
        <v>258</v>
      </c>
      <c r="G99" s="206">
        <f t="shared" ref="G99" si="12">SUM(G100:T100)</f>
        <v>6</v>
      </c>
      <c r="H99" s="206">
        <f>SUM(I99:U99)</f>
        <v>5374</v>
      </c>
      <c r="I99" s="156" t="s">
        <v>85</v>
      </c>
      <c r="J99" s="156" t="s">
        <v>85</v>
      </c>
      <c r="K99" s="156" t="s">
        <v>85</v>
      </c>
      <c r="L99" s="156" t="s">
        <v>85</v>
      </c>
      <c r="M99" s="156" t="s">
        <v>85</v>
      </c>
      <c r="N99" s="156" t="s">
        <v>85</v>
      </c>
      <c r="O99" s="156" t="s">
        <v>85</v>
      </c>
      <c r="P99" s="156" t="s">
        <v>85</v>
      </c>
      <c r="Q99" s="156" t="s">
        <v>85</v>
      </c>
      <c r="R99" s="156" t="s">
        <v>85</v>
      </c>
      <c r="S99" s="156">
        <v>5374</v>
      </c>
      <c r="T99" s="156" t="s">
        <v>85</v>
      </c>
      <c r="U99" s="152"/>
    </row>
    <row r="100" spans="1:21" s="153" customFormat="1" ht="14.25" customHeight="1" x14ac:dyDescent="0.3">
      <c r="A100" s="295"/>
      <c r="B100" s="316"/>
      <c r="C100" s="319"/>
      <c r="D100" s="204"/>
      <c r="E100" s="217"/>
      <c r="F100" s="217"/>
      <c r="G100" s="207"/>
      <c r="H100" s="207"/>
      <c r="I100" s="156" t="s">
        <v>85</v>
      </c>
      <c r="J100" s="156" t="s">
        <v>85</v>
      </c>
      <c r="K100" s="156" t="s">
        <v>85</v>
      </c>
      <c r="L100" s="156" t="s">
        <v>85</v>
      </c>
      <c r="M100" s="156" t="s">
        <v>85</v>
      </c>
      <c r="N100" s="156" t="s">
        <v>85</v>
      </c>
      <c r="O100" s="156" t="s">
        <v>85</v>
      </c>
      <c r="P100" s="156" t="s">
        <v>85</v>
      </c>
      <c r="Q100" s="156" t="s">
        <v>85</v>
      </c>
      <c r="R100" s="156" t="s">
        <v>85</v>
      </c>
      <c r="S100" s="156">
        <v>6</v>
      </c>
      <c r="T100" s="156" t="s">
        <v>85</v>
      </c>
      <c r="U100" s="152"/>
    </row>
    <row r="101" spans="1:21" s="153" customFormat="1" ht="14.25" customHeight="1" x14ac:dyDescent="0.3">
      <c r="A101" s="295"/>
      <c r="B101" s="316"/>
      <c r="C101" s="319"/>
      <c r="D101" s="205" t="s">
        <v>57</v>
      </c>
      <c r="E101" s="199" t="s">
        <v>259</v>
      </c>
      <c r="F101" s="199" t="s">
        <v>260</v>
      </c>
      <c r="G101" s="206">
        <f t="shared" ref="G101" si="13">SUM(G102:T102)</f>
        <v>4</v>
      </c>
      <c r="H101" s="206">
        <v>4035</v>
      </c>
      <c r="I101" s="156" t="s">
        <v>85</v>
      </c>
      <c r="J101" s="156" t="s">
        <v>85</v>
      </c>
      <c r="K101" s="156" t="s">
        <v>85</v>
      </c>
      <c r="L101" s="156" t="s">
        <v>85</v>
      </c>
      <c r="M101" s="156" t="s">
        <v>85</v>
      </c>
      <c r="N101" s="156" t="s">
        <v>85</v>
      </c>
      <c r="O101" s="156" t="s">
        <v>85</v>
      </c>
      <c r="P101" s="156" t="s">
        <v>85</v>
      </c>
      <c r="Q101" s="156" t="s">
        <v>85</v>
      </c>
      <c r="R101" s="156" t="s">
        <v>85</v>
      </c>
      <c r="S101" s="156">
        <v>4035</v>
      </c>
      <c r="T101" s="156" t="s">
        <v>85</v>
      </c>
      <c r="U101" s="152"/>
    </row>
    <row r="102" spans="1:21" s="153" customFormat="1" ht="14.25" customHeight="1" x14ac:dyDescent="0.3">
      <c r="A102" s="295"/>
      <c r="B102" s="316"/>
      <c r="C102" s="319"/>
      <c r="D102" s="204"/>
      <c r="E102" s="217"/>
      <c r="F102" s="217"/>
      <c r="G102" s="207"/>
      <c r="H102" s="207"/>
      <c r="I102" s="156" t="s">
        <v>85</v>
      </c>
      <c r="J102" s="156" t="s">
        <v>85</v>
      </c>
      <c r="K102" s="156" t="s">
        <v>85</v>
      </c>
      <c r="L102" s="156" t="s">
        <v>85</v>
      </c>
      <c r="M102" s="156" t="s">
        <v>85</v>
      </c>
      <c r="N102" s="156" t="s">
        <v>85</v>
      </c>
      <c r="O102" s="156" t="s">
        <v>85</v>
      </c>
      <c r="P102" s="156" t="s">
        <v>85</v>
      </c>
      <c r="Q102" s="156" t="s">
        <v>85</v>
      </c>
      <c r="R102" s="156" t="s">
        <v>85</v>
      </c>
      <c r="S102" s="156">
        <v>4</v>
      </c>
      <c r="T102" s="156" t="s">
        <v>85</v>
      </c>
      <c r="U102" s="152"/>
    </row>
    <row r="103" spans="1:21" s="153" customFormat="1" ht="14.25" customHeight="1" x14ac:dyDescent="0.3">
      <c r="A103" s="295"/>
      <c r="B103" s="316"/>
      <c r="C103" s="319"/>
      <c r="D103" s="205" t="s">
        <v>57</v>
      </c>
      <c r="E103" s="199" t="s">
        <v>261</v>
      </c>
      <c r="F103" s="199" t="s">
        <v>262</v>
      </c>
      <c r="G103" s="206">
        <f t="shared" ref="G103" si="14">SUM(G104:T104)</f>
        <v>4</v>
      </c>
      <c r="H103" s="206">
        <f>SUM(I103:U103)</f>
        <v>4035</v>
      </c>
      <c r="I103" s="156" t="s">
        <v>85</v>
      </c>
      <c r="J103" s="156" t="s">
        <v>85</v>
      </c>
      <c r="K103" s="156" t="s">
        <v>85</v>
      </c>
      <c r="L103" s="156" t="s">
        <v>85</v>
      </c>
      <c r="M103" s="156" t="s">
        <v>85</v>
      </c>
      <c r="N103" s="156" t="s">
        <v>85</v>
      </c>
      <c r="O103" s="156" t="s">
        <v>85</v>
      </c>
      <c r="P103" s="156" t="s">
        <v>85</v>
      </c>
      <c r="Q103" s="156" t="s">
        <v>85</v>
      </c>
      <c r="R103" s="156" t="s">
        <v>85</v>
      </c>
      <c r="S103" s="156">
        <v>4035</v>
      </c>
      <c r="T103" s="156" t="s">
        <v>85</v>
      </c>
      <c r="U103" s="152"/>
    </row>
    <row r="104" spans="1:21" s="153" customFormat="1" ht="14.25" customHeight="1" x14ac:dyDescent="0.3">
      <c r="A104" s="295"/>
      <c r="B104" s="316"/>
      <c r="C104" s="319"/>
      <c r="D104" s="204"/>
      <c r="E104" s="217"/>
      <c r="F104" s="217"/>
      <c r="G104" s="207"/>
      <c r="H104" s="207"/>
      <c r="I104" s="156" t="s">
        <v>85</v>
      </c>
      <c r="J104" s="156" t="s">
        <v>85</v>
      </c>
      <c r="K104" s="156" t="s">
        <v>85</v>
      </c>
      <c r="L104" s="156" t="s">
        <v>85</v>
      </c>
      <c r="M104" s="156" t="s">
        <v>85</v>
      </c>
      <c r="N104" s="156" t="s">
        <v>85</v>
      </c>
      <c r="O104" s="156" t="s">
        <v>85</v>
      </c>
      <c r="P104" s="156" t="s">
        <v>85</v>
      </c>
      <c r="Q104" s="156" t="s">
        <v>85</v>
      </c>
      <c r="R104" s="156" t="s">
        <v>85</v>
      </c>
      <c r="S104" s="156">
        <v>4</v>
      </c>
      <c r="T104" s="156" t="s">
        <v>85</v>
      </c>
      <c r="U104" s="152"/>
    </row>
    <row r="105" spans="1:21" s="153" customFormat="1" ht="14.25" customHeight="1" x14ac:dyDescent="0.3">
      <c r="A105" s="295"/>
      <c r="B105" s="316"/>
      <c r="C105" s="319"/>
      <c r="D105" s="205" t="s">
        <v>57</v>
      </c>
      <c r="E105" s="199" t="s">
        <v>263</v>
      </c>
      <c r="F105" s="199" t="s">
        <v>264</v>
      </c>
      <c r="G105" s="206">
        <f t="shared" ref="G105" si="15">SUM(G106:T106)</f>
        <v>4</v>
      </c>
      <c r="H105" s="206">
        <v>4035</v>
      </c>
      <c r="I105" s="156"/>
      <c r="J105" s="156" t="s">
        <v>85</v>
      </c>
      <c r="K105" s="156" t="s">
        <v>85</v>
      </c>
      <c r="L105" s="156" t="s">
        <v>85</v>
      </c>
      <c r="M105" s="156" t="s">
        <v>85</v>
      </c>
      <c r="N105" s="156" t="s">
        <v>85</v>
      </c>
      <c r="O105" s="156" t="s">
        <v>85</v>
      </c>
      <c r="P105" s="156" t="s">
        <v>85</v>
      </c>
      <c r="Q105" s="156" t="s">
        <v>85</v>
      </c>
      <c r="R105" s="156" t="s">
        <v>85</v>
      </c>
      <c r="S105" s="156">
        <v>4035</v>
      </c>
      <c r="T105" s="156" t="s">
        <v>85</v>
      </c>
      <c r="U105" s="152"/>
    </row>
    <row r="106" spans="1:21" s="153" customFormat="1" ht="14.25" customHeight="1" x14ac:dyDescent="0.3">
      <c r="A106" s="295"/>
      <c r="B106" s="316"/>
      <c r="C106" s="204"/>
      <c r="D106" s="204"/>
      <c r="E106" s="217"/>
      <c r="F106" s="217"/>
      <c r="G106" s="207"/>
      <c r="H106" s="207"/>
      <c r="I106" s="156"/>
      <c r="J106" s="156" t="s">
        <v>85</v>
      </c>
      <c r="K106" s="156" t="s">
        <v>85</v>
      </c>
      <c r="L106" s="156" t="s">
        <v>85</v>
      </c>
      <c r="M106" s="156" t="s">
        <v>85</v>
      </c>
      <c r="N106" s="156" t="s">
        <v>85</v>
      </c>
      <c r="O106" s="156" t="s">
        <v>85</v>
      </c>
      <c r="P106" s="156" t="s">
        <v>85</v>
      </c>
      <c r="Q106" s="156" t="s">
        <v>85</v>
      </c>
      <c r="R106" s="156" t="s">
        <v>85</v>
      </c>
      <c r="S106" s="156">
        <v>4</v>
      </c>
      <c r="T106" s="156" t="s">
        <v>85</v>
      </c>
      <c r="U106" s="152"/>
    </row>
    <row r="107" spans="1:21" s="8" customFormat="1" ht="16.5" customHeight="1" x14ac:dyDescent="0.3">
      <c r="A107" s="295"/>
      <c r="B107" s="316"/>
      <c r="C107" s="205" t="s">
        <v>14</v>
      </c>
      <c r="D107" s="201" t="s">
        <v>17</v>
      </c>
      <c r="E107" s="214" t="s">
        <v>92</v>
      </c>
      <c r="F107" s="199" t="s">
        <v>186</v>
      </c>
      <c r="G107" s="206">
        <f t="shared" si="7"/>
        <v>90</v>
      </c>
      <c r="H107" s="206">
        <f>SUM(I107:U107)</f>
        <v>63682</v>
      </c>
      <c r="I107" s="156">
        <v>13175</v>
      </c>
      <c r="J107" s="156">
        <v>10886</v>
      </c>
      <c r="K107" s="156">
        <v>14084</v>
      </c>
      <c r="L107" s="156">
        <v>10729</v>
      </c>
      <c r="M107" s="156">
        <v>14808</v>
      </c>
      <c r="N107" s="156">
        <v>0</v>
      </c>
      <c r="O107" s="156" t="s">
        <v>85</v>
      </c>
      <c r="P107" s="156" t="s">
        <v>85</v>
      </c>
      <c r="Q107" s="156" t="s">
        <v>85</v>
      </c>
      <c r="R107" s="156" t="s">
        <v>85</v>
      </c>
      <c r="S107" s="156" t="s">
        <v>85</v>
      </c>
      <c r="T107" s="156" t="s">
        <v>85</v>
      </c>
    </row>
    <row r="108" spans="1:21" s="8" customFormat="1" ht="14.25" customHeight="1" x14ac:dyDescent="0.3">
      <c r="A108" s="295"/>
      <c r="B108" s="316"/>
      <c r="C108" s="297"/>
      <c r="D108" s="275"/>
      <c r="E108" s="215"/>
      <c r="F108" s="200"/>
      <c r="G108" s="207"/>
      <c r="H108" s="207"/>
      <c r="I108" s="156">
        <v>15</v>
      </c>
      <c r="J108" s="156">
        <v>16</v>
      </c>
      <c r="K108" s="156">
        <v>24</v>
      </c>
      <c r="L108" s="156">
        <v>20</v>
      </c>
      <c r="M108" s="156">
        <v>15</v>
      </c>
      <c r="N108" s="156">
        <v>0</v>
      </c>
      <c r="O108" s="156" t="s">
        <v>85</v>
      </c>
      <c r="P108" s="156" t="s">
        <v>85</v>
      </c>
      <c r="Q108" s="156" t="s">
        <v>85</v>
      </c>
      <c r="R108" s="156" t="s">
        <v>85</v>
      </c>
      <c r="S108" s="156" t="s">
        <v>85</v>
      </c>
      <c r="T108" s="156" t="s">
        <v>85</v>
      </c>
    </row>
    <row r="109" spans="1:21" s="8" customFormat="1" ht="14.25" customHeight="1" x14ac:dyDescent="0.3">
      <c r="A109" s="295"/>
      <c r="B109" s="316"/>
      <c r="C109" s="297"/>
      <c r="D109" s="201" t="s">
        <v>17</v>
      </c>
      <c r="E109" s="199" t="s">
        <v>211</v>
      </c>
      <c r="F109" s="199" t="s">
        <v>256</v>
      </c>
      <c r="G109" s="206">
        <f t="shared" ref="G109" si="16">SUM(G110:T110)</f>
        <v>53</v>
      </c>
      <c r="H109" s="206">
        <f>SUM(I109:U109)</f>
        <v>46113</v>
      </c>
      <c r="I109" s="156" t="s">
        <v>85</v>
      </c>
      <c r="J109" s="156" t="s">
        <v>85</v>
      </c>
      <c r="K109" s="156" t="s">
        <v>85</v>
      </c>
      <c r="L109" s="156" t="s">
        <v>85</v>
      </c>
      <c r="M109" s="156" t="s">
        <v>85</v>
      </c>
      <c r="N109" s="156" t="s">
        <v>85</v>
      </c>
      <c r="O109" s="156">
        <v>0</v>
      </c>
      <c r="P109" s="156">
        <v>0</v>
      </c>
      <c r="Q109" s="156">
        <v>11100</v>
      </c>
      <c r="R109" s="156">
        <v>20996</v>
      </c>
      <c r="S109" s="156">
        <v>14017</v>
      </c>
      <c r="T109" s="156" t="s">
        <v>85</v>
      </c>
    </row>
    <row r="110" spans="1:21" s="8" customFormat="1" ht="14.25" customHeight="1" x14ac:dyDescent="0.3">
      <c r="A110" s="295"/>
      <c r="B110" s="316"/>
      <c r="C110" s="298"/>
      <c r="D110" s="257"/>
      <c r="E110" s="200"/>
      <c r="F110" s="200"/>
      <c r="G110" s="207"/>
      <c r="H110" s="207"/>
      <c r="I110" s="156" t="s">
        <v>85</v>
      </c>
      <c r="J110" s="156" t="s">
        <v>85</v>
      </c>
      <c r="K110" s="156" t="s">
        <v>85</v>
      </c>
      <c r="L110" s="156" t="s">
        <v>85</v>
      </c>
      <c r="M110" s="156" t="s">
        <v>85</v>
      </c>
      <c r="N110" s="156" t="s">
        <v>85</v>
      </c>
      <c r="O110" s="156">
        <v>0</v>
      </c>
      <c r="P110" s="156">
        <v>0</v>
      </c>
      <c r="Q110" s="156">
        <v>9</v>
      </c>
      <c r="R110" s="156">
        <v>21</v>
      </c>
      <c r="S110" s="156">
        <v>23</v>
      </c>
      <c r="T110" s="156" t="s">
        <v>85</v>
      </c>
    </row>
    <row r="111" spans="1:21" s="8" customFormat="1" ht="16.5" customHeight="1" x14ac:dyDescent="0.3">
      <c r="A111" s="295"/>
      <c r="B111" s="316"/>
      <c r="C111" s="220" t="s">
        <v>47</v>
      </c>
      <c r="D111" s="201" t="s">
        <v>17</v>
      </c>
      <c r="E111" s="322" t="s">
        <v>88</v>
      </c>
      <c r="F111" s="199" t="s">
        <v>183</v>
      </c>
      <c r="G111" s="206">
        <f t="shared" ref="G111" si="17">SUM(G112:T112)</f>
        <v>18</v>
      </c>
      <c r="H111" s="206">
        <f>SUM(I111:U111)</f>
        <v>1260</v>
      </c>
      <c r="I111" s="157">
        <v>537</v>
      </c>
      <c r="J111" s="157">
        <v>7</v>
      </c>
      <c r="K111" s="156">
        <v>350</v>
      </c>
      <c r="L111" s="156">
        <v>280</v>
      </c>
      <c r="M111" s="156">
        <v>86</v>
      </c>
      <c r="N111" s="156" t="s">
        <v>85</v>
      </c>
      <c r="O111" s="156" t="s">
        <v>85</v>
      </c>
      <c r="P111" s="156" t="s">
        <v>85</v>
      </c>
      <c r="Q111" s="156" t="s">
        <v>85</v>
      </c>
      <c r="R111" s="156" t="s">
        <v>85</v>
      </c>
      <c r="S111" s="156" t="s">
        <v>85</v>
      </c>
      <c r="T111" s="156" t="s">
        <v>85</v>
      </c>
      <c r="U111" s="63"/>
    </row>
    <row r="112" spans="1:21" s="8" customFormat="1" ht="14.25" customHeight="1" x14ac:dyDescent="0.3">
      <c r="A112" s="295"/>
      <c r="B112" s="316"/>
      <c r="C112" s="297"/>
      <c r="D112" s="257"/>
      <c r="E112" s="323"/>
      <c r="F112" s="200"/>
      <c r="G112" s="207"/>
      <c r="H112" s="207"/>
      <c r="I112" s="157">
        <v>4</v>
      </c>
      <c r="J112" s="157">
        <v>3</v>
      </c>
      <c r="K112" s="156">
        <v>4</v>
      </c>
      <c r="L112" s="156">
        <v>5</v>
      </c>
      <c r="M112" s="156">
        <v>2</v>
      </c>
      <c r="N112" s="156" t="s">
        <v>85</v>
      </c>
      <c r="O112" s="156" t="s">
        <v>85</v>
      </c>
      <c r="P112" s="156" t="s">
        <v>85</v>
      </c>
      <c r="Q112" s="156" t="s">
        <v>85</v>
      </c>
      <c r="R112" s="156" t="s">
        <v>85</v>
      </c>
      <c r="S112" s="156" t="s">
        <v>85</v>
      </c>
      <c r="T112" s="156" t="s">
        <v>85</v>
      </c>
      <c r="U112" s="63"/>
    </row>
    <row r="113" spans="1:20" s="8" customFormat="1" ht="16.5" customHeight="1" x14ac:dyDescent="0.3">
      <c r="A113" s="295"/>
      <c r="B113" s="316"/>
      <c r="C113" s="297"/>
      <c r="D113" s="201" t="s">
        <v>17</v>
      </c>
      <c r="E113" s="214" t="s">
        <v>265</v>
      </c>
      <c r="F113" s="199" t="s">
        <v>266</v>
      </c>
      <c r="G113" s="206">
        <f t="shared" ref="G113" si="18">SUM(G114:T114)</f>
        <v>36</v>
      </c>
      <c r="H113" s="206">
        <f>SUM(I113:U113)</f>
        <v>12569</v>
      </c>
      <c r="I113" s="156" t="s">
        <v>85</v>
      </c>
      <c r="J113" s="156" t="s">
        <v>85</v>
      </c>
      <c r="K113" s="156" t="s">
        <v>85</v>
      </c>
      <c r="L113" s="156" t="s">
        <v>85</v>
      </c>
      <c r="M113" s="156">
        <v>87</v>
      </c>
      <c r="N113" s="156">
        <v>127</v>
      </c>
      <c r="O113" s="156">
        <v>220</v>
      </c>
      <c r="P113" s="156">
        <v>72</v>
      </c>
      <c r="Q113" s="156">
        <v>776</v>
      </c>
      <c r="R113" s="156">
        <v>184</v>
      </c>
      <c r="S113" s="156">
        <v>20</v>
      </c>
      <c r="T113" s="156">
        <v>11083</v>
      </c>
    </row>
    <row r="114" spans="1:20" s="8" customFormat="1" ht="14.25" customHeight="1" x14ac:dyDescent="0.3">
      <c r="A114" s="295"/>
      <c r="B114" s="316"/>
      <c r="C114" s="297"/>
      <c r="D114" s="257"/>
      <c r="E114" s="219"/>
      <c r="F114" s="219"/>
      <c r="G114" s="207"/>
      <c r="H114" s="207"/>
      <c r="I114" s="156" t="s">
        <v>85</v>
      </c>
      <c r="J114" s="156" t="s">
        <v>85</v>
      </c>
      <c r="K114" s="156" t="s">
        <v>85</v>
      </c>
      <c r="L114" s="156" t="s">
        <v>85</v>
      </c>
      <c r="M114" s="156">
        <v>2</v>
      </c>
      <c r="N114" s="156">
        <v>4</v>
      </c>
      <c r="O114" s="156">
        <v>5</v>
      </c>
      <c r="P114" s="156">
        <v>4</v>
      </c>
      <c r="Q114" s="156">
        <v>5</v>
      </c>
      <c r="R114" s="156">
        <v>4</v>
      </c>
      <c r="S114" s="156">
        <v>2</v>
      </c>
      <c r="T114" s="156">
        <v>10</v>
      </c>
    </row>
    <row r="115" spans="1:20" s="8" customFormat="1" ht="14.25" customHeight="1" x14ac:dyDescent="0.3">
      <c r="A115" s="295"/>
      <c r="B115" s="316"/>
      <c r="C115" s="297"/>
      <c r="D115" s="201" t="s">
        <v>31</v>
      </c>
      <c r="E115" s="199" t="s">
        <v>267</v>
      </c>
      <c r="F115" s="199" t="s">
        <v>268</v>
      </c>
      <c r="G115" s="206">
        <f t="shared" ref="G115" si="19">SUM(G116:T116)</f>
        <v>6</v>
      </c>
      <c r="H115" s="206">
        <f>SUM(I115:U115)</f>
        <v>5081</v>
      </c>
      <c r="I115" s="156" t="s">
        <v>85</v>
      </c>
      <c r="J115" s="156" t="s">
        <v>85</v>
      </c>
      <c r="K115" s="156" t="s">
        <v>85</v>
      </c>
      <c r="L115" s="156" t="s">
        <v>85</v>
      </c>
      <c r="M115" s="156" t="s">
        <v>85</v>
      </c>
      <c r="N115" s="156" t="s">
        <v>85</v>
      </c>
      <c r="O115" s="156" t="s">
        <v>85</v>
      </c>
      <c r="P115" s="156" t="s">
        <v>85</v>
      </c>
      <c r="Q115" s="156" t="s">
        <v>85</v>
      </c>
      <c r="R115" s="156" t="s">
        <v>85</v>
      </c>
      <c r="S115" s="157">
        <v>23</v>
      </c>
      <c r="T115" s="156">
        <v>5058</v>
      </c>
    </row>
    <row r="116" spans="1:20" s="8" customFormat="1" ht="14.25" customHeight="1" x14ac:dyDescent="0.3">
      <c r="A116" s="295"/>
      <c r="B116" s="316"/>
      <c r="C116" s="298"/>
      <c r="D116" s="257"/>
      <c r="E116" s="217"/>
      <c r="F116" s="219"/>
      <c r="G116" s="207"/>
      <c r="H116" s="207"/>
      <c r="I116" s="156" t="s">
        <v>85</v>
      </c>
      <c r="J116" s="156" t="s">
        <v>85</v>
      </c>
      <c r="K116" s="156" t="s">
        <v>85</v>
      </c>
      <c r="L116" s="156" t="s">
        <v>85</v>
      </c>
      <c r="M116" s="156" t="s">
        <v>85</v>
      </c>
      <c r="N116" s="156" t="s">
        <v>85</v>
      </c>
      <c r="O116" s="156" t="s">
        <v>85</v>
      </c>
      <c r="P116" s="156" t="s">
        <v>85</v>
      </c>
      <c r="Q116" s="156" t="s">
        <v>85</v>
      </c>
      <c r="R116" s="156" t="s">
        <v>85</v>
      </c>
      <c r="S116" s="157">
        <v>2</v>
      </c>
      <c r="T116" s="156">
        <v>4</v>
      </c>
    </row>
    <row r="117" spans="1:20" s="44" customFormat="1" ht="14.25" customHeight="1" x14ac:dyDescent="0.3">
      <c r="A117" s="295"/>
      <c r="B117" s="310"/>
      <c r="C117" s="203" t="s">
        <v>76</v>
      </c>
      <c r="D117" s="201" t="s">
        <v>57</v>
      </c>
      <c r="E117" s="216" t="s">
        <v>269</v>
      </c>
      <c r="F117" s="214" t="s">
        <v>270</v>
      </c>
      <c r="G117" s="206">
        <f t="shared" ref="G117" si="20">SUM(G118:T118)</f>
        <v>41</v>
      </c>
      <c r="H117" s="206">
        <f>SUM(I117:U117)</f>
        <v>53999</v>
      </c>
      <c r="I117" s="156" t="s">
        <v>85</v>
      </c>
      <c r="J117" s="156" t="s">
        <v>85</v>
      </c>
      <c r="K117" s="156" t="s">
        <v>85</v>
      </c>
      <c r="L117" s="156" t="s">
        <v>85</v>
      </c>
      <c r="M117" s="156" t="s">
        <v>85</v>
      </c>
      <c r="N117" s="156" t="s">
        <v>85</v>
      </c>
      <c r="O117" s="156" t="s">
        <v>85</v>
      </c>
      <c r="P117" s="156" t="s">
        <v>85</v>
      </c>
      <c r="Q117" s="156" t="s">
        <v>85</v>
      </c>
      <c r="R117" s="156" t="s">
        <v>85</v>
      </c>
      <c r="S117" s="157">
        <v>28330</v>
      </c>
      <c r="T117" s="156">
        <v>25669</v>
      </c>
    </row>
    <row r="118" spans="1:20" s="44" customFormat="1" ht="14.25" customHeight="1" x14ac:dyDescent="0.3">
      <c r="A118" s="295"/>
      <c r="B118" s="310"/>
      <c r="C118" s="317"/>
      <c r="D118" s="302"/>
      <c r="E118" s="218"/>
      <c r="F118" s="215"/>
      <c r="G118" s="207"/>
      <c r="H118" s="207"/>
      <c r="I118" s="156" t="s">
        <v>85</v>
      </c>
      <c r="J118" s="156" t="s">
        <v>85</v>
      </c>
      <c r="K118" s="156" t="s">
        <v>85</v>
      </c>
      <c r="L118" s="156" t="s">
        <v>85</v>
      </c>
      <c r="M118" s="156" t="s">
        <v>85</v>
      </c>
      <c r="N118" s="156" t="s">
        <v>85</v>
      </c>
      <c r="O118" s="156" t="s">
        <v>85</v>
      </c>
      <c r="P118" s="156" t="s">
        <v>85</v>
      </c>
      <c r="Q118" s="156" t="s">
        <v>85</v>
      </c>
      <c r="R118" s="156" t="s">
        <v>85</v>
      </c>
      <c r="S118" s="157">
        <v>14</v>
      </c>
      <c r="T118" s="156">
        <v>27</v>
      </c>
    </row>
    <row r="119" spans="1:20" s="74" customFormat="1" ht="14.25" customHeight="1" x14ac:dyDescent="0.3">
      <c r="A119" s="295"/>
      <c r="B119" s="310"/>
      <c r="C119" s="203" t="s">
        <v>310</v>
      </c>
      <c r="D119" s="302"/>
      <c r="E119" s="216" t="s">
        <v>269</v>
      </c>
      <c r="F119" s="214" t="s">
        <v>271</v>
      </c>
      <c r="G119" s="206">
        <f t="shared" ref="G119" si="21">SUM(G120:T120)</f>
        <v>27</v>
      </c>
      <c r="H119" s="206">
        <f t="shared" ref="H119" si="22">SUM(I119:U119)</f>
        <v>25669</v>
      </c>
      <c r="I119" s="156" t="s">
        <v>85</v>
      </c>
      <c r="J119" s="156" t="s">
        <v>85</v>
      </c>
      <c r="K119" s="156" t="s">
        <v>85</v>
      </c>
      <c r="L119" s="156" t="s">
        <v>85</v>
      </c>
      <c r="M119" s="156" t="s">
        <v>85</v>
      </c>
      <c r="N119" s="156" t="s">
        <v>85</v>
      </c>
      <c r="O119" s="156" t="s">
        <v>85</v>
      </c>
      <c r="P119" s="156" t="s">
        <v>85</v>
      </c>
      <c r="Q119" s="156" t="s">
        <v>85</v>
      </c>
      <c r="R119" s="156" t="s">
        <v>85</v>
      </c>
      <c r="S119" s="156" t="s">
        <v>85</v>
      </c>
      <c r="T119" s="156">
        <v>25669</v>
      </c>
    </row>
    <row r="120" spans="1:20" s="74" customFormat="1" ht="14.25" customHeight="1" x14ac:dyDescent="0.3">
      <c r="A120" s="295"/>
      <c r="B120" s="310"/>
      <c r="C120" s="317"/>
      <c r="D120" s="302"/>
      <c r="E120" s="218"/>
      <c r="F120" s="215"/>
      <c r="G120" s="207"/>
      <c r="H120" s="207"/>
      <c r="I120" s="156" t="s">
        <v>85</v>
      </c>
      <c r="J120" s="156" t="s">
        <v>85</v>
      </c>
      <c r="K120" s="156" t="s">
        <v>85</v>
      </c>
      <c r="L120" s="156" t="s">
        <v>85</v>
      </c>
      <c r="M120" s="156" t="s">
        <v>85</v>
      </c>
      <c r="N120" s="156" t="s">
        <v>85</v>
      </c>
      <c r="O120" s="156" t="s">
        <v>85</v>
      </c>
      <c r="P120" s="156" t="s">
        <v>85</v>
      </c>
      <c r="Q120" s="156" t="s">
        <v>85</v>
      </c>
      <c r="R120" s="156" t="s">
        <v>85</v>
      </c>
      <c r="S120" s="156" t="s">
        <v>85</v>
      </c>
      <c r="T120" s="156">
        <v>27</v>
      </c>
    </row>
    <row r="121" spans="1:20" s="44" customFormat="1" ht="14.25" customHeight="1" x14ac:dyDescent="0.3">
      <c r="A121" s="295"/>
      <c r="B121" s="310"/>
      <c r="C121" s="203" t="s">
        <v>77</v>
      </c>
      <c r="D121" s="310"/>
      <c r="E121" s="216" t="s">
        <v>269</v>
      </c>
      <c r="F121" s="216" t="s">
        <v>272</v>
      </c>
      <c r="G121" s="206">
        <f t="shared" ref="G121" si="23">SUM(G122:T122)</f>
        <v>16</v>
      </c>
      <c r="H121" s="206">
        <f t="shared" ref="H121" si="24">SUM(I121:U121)</f>
        <v>13906</v>
      </c>
      <c r="I121" s="156" t="s">
        <v>85</v>
      </c>
      <c r="J121" s="156" t="s">
        <v>85</v>
      </c>
      <c r="K121" s="156" t="s">
        <v>85</v>
      </c>
      <c r="L121" s="156" t="s">
        <v>85</v>
      </c>
      <c r="M121" s="156" t="s">
        <v>85</v>
      </c>
      <c r="N121" s="156" t="s">
        <v>85</v>
      </c>
      <c r="O121" s="156" t="s">
        <v>85</v>
      </c>
      <c r="P121" s="156" t="s">
        <v>85</v>
      </c>
      <c r="Q121" s="156" t="s">
        <v>85</v>
      </c>
      <c r="R121" s="156" t="s">
        <v>85</v>
      </c>
      <c r="S121" s="156" t="s">
        <v>85</v>
      </c>
      <c r="T121" s="156">
        <v>13906</v>
      </c>
    </row>
    <row r="122" spans="1:20" s="44" customFormat="1" ht="14.25" customHeight="1" x14ac:dyDescent="0.3">
      <c r="A122" s="295"/>
      <c r="B122" s="202"/>
      <c r="C122" s="204"/>
      <c r="D122" s="202"/>
      <c r="E122" s="218"/>
      <c r="F122" s="217"/>
      <c r="G122" s="207"/>
      <c r="H122" s="207"/>
      <c r="I122" s="156" t="s">
        <v>85</v>
      </c>
      <c r="J122" s="156" t="s">
        <v>85</v>
      </c>
      <c r="K122" s="156" t="s">
        <v>85</v>
      </c>
      <c r="L122" s="156" t="s">
        <v>85</v>
      </c>
      <c r="M122" s="156" t="s">
        <v>85</v>
      </c>
      <c r="N122" s="156" t="s">
        <v>85</v>
      </c>
      <c r="O122" s="156" t="s">
        <v>85</v>
      </c>
      <c r="P122" s="156" t="s">
        <v>85</v>
      </c>
      <c r="Q122" s="156" t="s">
        <v>85</v>
      </c>
      <c r="R122" s="156" t="s">
        <v>85</v>
      </c>
      <c r="S122" s="156" t="s">
        <v>85</v>
      </c>
      <c r="T122" s="156">
        <v>16</v>
      </c>
    </row>
    <row r="123" spans="1:20" s="8" customFormat="1" ht="14.25" customHeight="1" x14ac:dyDescent="0.3">
      <c r="A123" s="295"/>
      <c r="B123" s="256" t="s">
        <v>38</v>
      </c>
      <c r="C123" s="256" t="s">
        <v>45</v>
      </c>
      <c r="D123" s="256" t="s">
        <v>44</v>
      </c>
      <c r="E123" s="195" t="s">
        <v>110</v>
      </c>
      <c r="F123" s="256" t="s">
        <v>111</v>
      </c>
      <c r="G123" s="197">
        <f>SUM(G124:T124)</f>
        <v>52</v>
      </c>
      <c r="H123" s="197">
        <f>SUM(I123:T123)</f>
        <v>8621</v>
      </c>
      <c r="I123" s="177">
        <v>3609</v>
      </c>
      <c r="J123" s="177">
        <v>4691</v>
      </c>
      <c r="K123" s="177">
        <v>321</v>
      </c>
      <c r="L123" s="177" t="s">
        <v>85</v>
      </c>
      <c r="M123" s="177" t="s">
        <v>85</v>
      </c>
      <c r="N123" s="177" t="s">
        <v>85</v>
      </c>
      <c r="O123" s="177" t="s">
        <v>85</v>
      </c>
      <c r="P123" s="177" t="s">
        <v>85</v>
      </c>
      <c r="Q123" s="177" t="s">
        <v>85</v>
      </c>
      <c r="R123" s="177" t="s">
        <v>85</v>
      </c>
      <c r="S123" s="177" t="s">
        <v>85</v>
      </c>
      <c r="T123" s="177" t="s">
        <v>85</v>
      </c>
    </row>
    <row r="124" spans="1:20" s="8" customFormat="1" ht="14.25" customHeight="1" x14ac:dyDescent="0.3">
      <c r="A124" s="295"/>
      <c r="B124" s="312"/>
      <c r="C124" s="312"/>
      <c r="D124" s="257"/>
      <c r="E124" s="257"/>
      <c r="F124" s="257"/>
      <c r="G124" s="198"/>
      <c r="H124" s="198"/>
      <c r="I124" s="177">
        <v>26</v>
      </c>
      <c r="J124" s="177">
        <v>24</v>
      </c>
      <c r="K124" s="177">
        <v>2</v>
      </c>
      <c r="L124" s="177" t="s">
        <v>85</v>
      </c>
      <c r="M124" s="177" t="s">
        <v>85</v>
      </c>
      <c r="N124" s="177" t="s">
        <v>85</v>
      </c>
      <c r="O124" s="177" t="s">
        <v>85</v>
      </c>
      <c r="P124" s="177" t="s">
        <v>85</v>
      </c>
      <c r="Q124" s="177" t="s">
        <v>85</v>
      </c>
      <c r="R124" s="177" t="s">
        <v>85</v>
      </c>
      <c r="S124" s="177" t="s">
        <v>85</v>
      </c>
      <c r="T124" s="177" t="s">
        <v>85</v>
      </c>
    </row>
    <row r="125" spans="1:20" s="8" customFormat="1" ht="14.25" customHeight="1" x14ac:dyDescent="0.3">
      <c r="A125" s="295"/>
      <c r="B125" s="312"/>
      <c r="C125" s="312"/>
      <c r="D125" s="256" t="s">
        <v>44</v>
      </c>
      <c r="E125" s="195" t="s">
        <v>112</v>
      </c>
      <c r="F125" s="256" t="s">
        <v>113</v>
      </c>
      <c r="G125" s="197">
        <f>SUM(G126:T126)</f>
        <v>62</v>
      </c>
      <c r="H125" s="197">
        <f>SUM(I125:T125)</f>
        <v>10265</v>
      </c>
      <c r="I125" s="177">
        <v>3609</v>
      </c>
      <c r="J125" s="177">
        <v>4691</v>
      </c>
      <c r="K125" s="177">
        <v>1965</v>
      </c>
      <c r="L125" s="177" t="s">
        <v>85</v>
      </c>
      <c r="M125" s="177" t="s">
        <v>85</v>
      </c>
      <c r="N125" s="177" t="s">
        <v>85</v>
      </c>
      <c r="O125" s="177" t="s">
        <v>85</v>
      </c>
      <c r="P125" s="177" t="s">
        <v>85</v>
      </c>
      <c r="Q125" s="177" t="s">
        <v>85</v>
      </c>
      <c r="R125" s="177" t="s">
        <v>85</v>
      </c>
      <c r="S125" s="177" t="s">
        <v>85</v>
      </c>
      <c r="T125" s="177" t="s">
        <v>85</v>
      </c>
    </row>
    <row r="126" spans="1:20" s="8" customFormat="1" ht="14.25" customHeight="1" x14ac:dyDescent="0.3">
      <c r="A126" s="295"/>
      <c r="B126" s="312"/>
      <c r="C126" s="312"/>
      <c r="D126" s="257"/>
      <c r="E126" s="257"/>
      <c r="F126" s="257"/>
      <c r="G126" s="198"/>
      <c r="H126" s="198"/>
      <c r="I126" s="177">
        <v>26</v>
      </c>
      <c r="J126" s="177">
        <v>24</v>
      </c>
      <c r="K126" s="177">
        <v>12</v>
      </c>
      <c r="L126" s="177" t="s">
        <v>85</v>
      </c>
      <c r="M126" s="177" t="s">
        <v>85</v>
      </c>
      <c r="N126" s="177" t="s">
        <v>85</v>
      </c>
      <c r="O126" s="177" t="s">
        <v>85</v>
      </c>
      <c r="P126" s="177" t="s">
        <v>85</v>
      </c>
      <c r="Q126" s="177" t="s">
        <v>85</v>
      </c>
      <c r="R126" s="177" t="s">
        <v>85</v>
      </c>
      <c r="S126" s="177" t="s">
        <v>85</v>
      </c>
      <c r="T126" s="177" t="s">
        <v>85</v>
      </c>
    </row>
    <row r="127" spans="1:20" s="8" customFormat="1" ht="14.25" customHeight="1" x14ac:dyDescent="0.3">
      <c r="A127" s="295"/>
      <c r="B127" s="312"/>
      <c r="C127" s="312"/>
      <c r="D127" s="256" t="s">
        <v>57</v>
      </c>
      <c r="E127" s="195" t="s">
        <v>114</v>
      </c>
      <c r="F127" s="256" t="s">
        <v>178</v>
      </c>
      <c r="G127" s="197">
        <f>SUM(G128:T128)</f>
        <v>63</v>
      </c>
      <c r="H127" s="197">
        <f>SUM(I127:T127)</f>
        <v>9706</v>
      </c>
      <c r="I127" s="177" t="s">
        <v>85</v>
      </c>
      <c r="J127" s="177" t="s">
        <v>85</v>
      </c>
      <c r="K127" s="177">
        <v>3730</v>
      </c>
      <c r="L127" s="177">
        <v>3832</v>
      </c>
      <c r="M127" s="177">
        <v>2144</v>
      </c>
      <c r="N127" s="177" t="s">
        <v>279</v>
      </c>
      <c r="O127" s="177" t="s">
        <v>85</v>
      </c>
      <c r="P127" s="177" t="s">
        <v>85</v>
      </c>
      <c r="Q127" s="177" t="s">
        <v>85</v>
      </c>
      <c r="R127" s="177" t="s">
        <v>85</v>
      </c>
      <c r="S127" s="177" t="s">
        <v>85</v>
      </c>
      <c r="T127" s="177" t="s">
        <v>85</v>
      </c>
    </row>
    <row r="128" spans="1:20" s="8" customFormat="1" ht="14.25" customHeight="1" x14ac:dyDescent="0.3">
      <c r="A128" s="295"/>
      <c r="B128" s="312"/>
      <c r="C128" s="312"/>
      <c r="D128" s="257"/>
      <c r="E128" s="257"/>
      <c r="F128" s="257"/>
      <c r="G128" s="198"/>
      <c r="H128" s="198"/>
      <c r="I128" s="177" t="s">
        <v>85</v>
      </c>
      <c r="J128" s="177" t="s">
        <v>85</v>
      </c>
      <c r="K128" s="177">
        <v>21</v>
      </c>
      <c r="L128" s="177">
        <v>27</v>
      </c>
      <c r="M128" s="177">
        <v>15</v>
      </c>
      <c r="N128" s="177" t="s">
        <v>279</v>
      </c>
      <c r="O128" s="177" t="s">
        <v>85</v>
      </c>
      <c r="P128" s="177" t="s">
        <v>85</v>
      </c>
      <c r="Q128" s="177" t="s">
        <v>85</v>
      </c>
      <c r="R128" s="177" t="s">
        <v>85</v>
      </c>
      <c r="S128" s="177" t="s">
        <v>85</v>
      </c>
      <c r="T128" s="177" t="s">
        <v>85</v>
      </c>
    </row>
    <row r="129" spans="1:21" s="8" customFormat="1" ht="16.5" customHeight="1" x14ac:dyDescent="0.3">
      <c r="A129" s="295"/>
      <c r="B129" s="312"/>
      <c r="C129" s="312"/>
      <c r="D129" s="256" t="s">
        <v>44</v>
      </c>
      <c r="E129" s="315" t="s">
        <v>115</v>
      </c>
      <c r="F129" s="256" t="s">
        <v>179</v>
      </c>
      <c r="G129" s="197">
        <f>SUM(G130:T130)</f>
        <v>79</v>
      </c>
      <c r="H129" s="197">
        <f>SUM(I129:T129)</f>
        <v>13059</v>
      </c>
      <c r="I129" s="177" t="s">
        <v>85</v>
      </c>
      <c r="J129" s="177" t="s">
        <v>85</v>
      </c>
      <c r="K129" s="177">
        <v>1827</v>
      </c>
      <c r="L129" s="177">
        <v>3276</v>
      </c>
      <c r="M129" s="177">
        <v>4956</v>
      </c>
      <c r="N129" s="177">
        <v>3000</v>
      </c>
      <c r="O129" s="177" t="s">
        <v>85</v>
      </c>
      <c r="P129" s="177" t="s">
        <v>85</v>
      </c>
      <c r="Q129" s="177" t="s">
        <v>85</v>
      </c>
      <c r="R129" s="177" t="s">
        <v>85</v>
      </c>
      <c r="S129" s="177" t="s">
        <v>85</v>
      </c>
      <c r="T129" s="177" t="s">
        <v>85</v>
      </c>
      <c r="U129" s="75"/>
    </row>
    <row r="130" spans="1:21" s="8" customFormat="1" ht="14.25" customHeight="1" x14ac:dyDescent="0.3">
      <c r="A130" s="295"/>
      <c r="B130" s="312"/>
      <c r="C130" s="312"/>
      <c r="D130" s="257"/>
      <c r="E130" s="257"/>
      <c r="F130" s="257"/>
      <c r="G130" s="198"/>
      <c r="H130" s="198"/>
      <c r="I130" s="177" t="s">
        <v>85</v>
      </c>
      <c r="J130" s="177" t="s">
        <v>85</v>
      </c>
      <c r="K130" s="177">
        <v>9</v>
      </c>
      <c r="L130" s="177">
        <v>27</v>
      </c>
      <c r="M130" s="177">
        <v>26</v>
      </c>
      <c r="N130" s="177">
        <v>17</v>
      </c>
      <c r="O130" s="177" t="s">
        <v>85</v>
      </c>
      <c r="P130" s="177" t="s">
        <v>85</v>
      </c>
      <c r="Q130" s="177" t="s">
        <v>85</v>
      </c>
      <c r="R130" s="177" t="s">
        <v>85</v>
      </c>
      <c r="S130" s="177" t="s">
        <v>85</v>
      </c>
      <c r="T130" s="177" t="s">
        <v>85</v>
      </c>
      <c r="U130" s="75"/>
    </row>
    <row r="131" spans="1:21" s="8" customFormat="1" ht="14.25" customHeight="1" x14ac:dyDescent="0.3">
      <c r="A131" s="295"/>
      <c r="B131" s="312"/>
      <c r="C131" s="312"/>
      <c r="D131" s="256" t="s">
        <v>44</v>
      </c>
      <c r="E131" s="195" t="s">
        <v>184</v>
      </c>
      <c r="F131" s="256" t="s">
        <v>185</v>
      </c>
      <c r="G131" s="197">
        <f>SUM(G132:T132)</f>
        <v>82</v>
      </c>
      <c r="H131" s="197">
        <f>SUM(I131:T131)</f>
        <v>14717</v>
      </c>
      <c r="I131" s="177" t="s">
        <v>85</v>
      </c>
      <c r="J131" s="177" t="s">
        <v>85</v>
      </c>
      <c r="K131" s="177" t="s">
        <v>85</v>
      </c>
      <c r="L131" s="177" t="s">
        <v>85</v>
      </c>
      <c r="M131" s="177">
        <v>2051</v>
      </c>
      <c r="N131" s="177">
        <v>4252</v>
      </c>
      <c r="O131" s="177">
        <v>5255</v>
      </c>
      <c r="P131" s="177">
        <v>3159</v>
      </c>
      <c r="Q131" s="177" t="s">
        <v>85</v>
      </c>
      <c r="R131" s="177" t="s">
        <v>85</v>
      </c>
      <c r="S131" s="177" t="s">
        <v>85</v>
      </c>
      <c r="T131" s="177" t="s">
        <v>85</v>
      </c>
      <c r="U131" s="75"/>
    </row>
    <row r="132" spans="1:21" s="8" customFormat="1" ht="14.25" customHeight="1" x14ac:dyDescent="0.3">
      <c r="A132" s="295"/>
      <c r="B132" s="312"/>
      <c r="C132" s="312"/>
      <c r="D132" s="257"/>
      <c r="E132" s="257"/>
      <c r="F132" s="257"/>
      <c r="G132" s="198"/>
      <c r="H132" s="198"/>
      <c r="I132" s="177" t="s">
        <v>85</v>
      </c>
      <c r="J132" s="177" t="s">
        <v>85</v>
      </c>
      <c r="K132" s="177" t="s">
        <v>85</v>
      </c>
      <c r="L132" s="177" t="s">
        <v>85</v>
      </c>
      <c r="M132" s="177">
        <v>11</v>
      </c>
      <c r="N132" s="177">
        <v>26</v>
      </c>
      <c r="O132" s="177">
        <v>27</v>
      </c>
      <c r="P132" s="177">
        <v>18</v>
      </c>
      <c r="Q132" s="177" t="s">
        <v>85</v>
      </c>
      <c r="R132" s="177" t="s">
        <v>85</v>
      </c>
      <c r="S132" s="177" t="s">
        <v>85</v>
      </c>
      <c r="T132" s="177" t="s">
        <v>85</v>
      </c>
      <c r="U132" s="75"/>
    </row>
    <row r="133" spans="1:21" s="8" customFormat="1" ht="16.5" customHeight="1" x14ac:dyDescent="0.3">
      <c r="A133" s="295"/>
      <c r="B133" s="312"/>
      <c r="C133" s="312"/>
      <c r="D133" s="195" t="s">
        <v>57</v>
      </c>
      <c r="E133" s="195" t="s">
        <v>201</v>
      </c>
      <c r="F133" s="195" t="s">
        <v>311</v>
      </c>
      <c r="G133" s="197">
        <f>SUM(G134:T134)</f>
        <v>115</v>
      </c>
      <c r="H133" s="197">
        <f>SUM(I133:T133)</f>
        <v>20311</v>
      </c>
      <c r="I133" s="177" t="s">
        <v>279</v>
      </c>
      <c r="J133" s="177" t="s">
        <v>279</v>
      </c>
      <c r="K133" s="177" t="s">
        <v>279</v>
      </c>
      <c r="L133" s="177" t="s">
        <v>279</v>
      </c>
      <c r="M133" s="177" t="s">
        <v>279</v>
      </c>
      <c r="N133" s="177">
        <v>401</v>
      </c>
      <c r="O133" s="177">
        <v>5255</v>
      </c>
      <c r="P133" s="134">
        <v>4329</v>
      </c>
      <c r="Q133" s="134">
        <v>4040</v>
      </c>
      <c r="R133" s="177">
        <v>4874</v>
      </c>
      <c r="S133" s="177">
        <v>1412</v>
      </c>
      <c r="T133" s="177" t="s">
        <v>85</v>
      </c>
      <c r="U133" s="75"/>
    </row>
    <row r="134" spans="1:21" s="8" customFormat="1" ht="14.25" customHeight="1" x14ac:dyDescent="0.3">
      <c r="A134" s="295"/>
      <c r="B134" s="312"/>
      <c r="C134" s="312"/>
      <c r="D134" s="184"/>
      <c r="E134" s="184"/>
      <c r="F134" s="184"/>
      <c r="G134" s="198"/>
      <c r="H134" s="198"/>
      <c r="I134" s="177" t="s">
        <v>279</v>
      </c>
      <c r="J134" s="177" t="s">
        <v>279</v>
      </c>
      <c r="K134" s="177" t="s">
        <v>279</v>
      </c>
      <c r="L134" s="177" t="s">
        <v>279</v>
      </c>
      <c r="M134" s="177" t="s">
        <v>279</v>
      </c>
      <c r="N134" s="177">
        <v>3</v>
      </c>
      <c r="O134" s="177">
        <v>27</v>
      </c>
      <c r="P134" s="134">
        <v>26</v>
      </c>
      <c r="Q134" s="134">
        <v>24</v>
      </c>
      <c r="R134" s="177">
        <v>27</v>
      </c>
      <c r="S134" s="177">
        <v>8</v>
      </c>
      <c r="T134" s="177" t="s">
        <v>85</v>
      </c>
      <c r="U134" s="75"/>
    </row>
    <row r="135" spans="1:21" s="75" customFormat="1" ht="14.25" customHeight="1" x14ac:dyDescent="0.3">
      <c r="A135" s="295"/>
      <c r="B135" s="312"/>
      <c r="C135" s="312"/>
      <c r="D135" s="195" t="s">
        <v>57</v>
      </c>
      <c r="E135" s="195" t="s">
        <v>223</v>
      </c>
      <c r="F135" s="195" t="s">
        <v>224</v>
      </c>
      <c r="G135" s="197">
        <f>SUM(G136:T136)</f>
        <v>80</v>
      </c>
      <c r="H135" s="197">
        <f>SUM(I135:T135)</f>
        <v>16145</v>
      </c>
      <c r="I135" s="177" t="s">
        <v>85</v>
      </c>
      <c r="J135" s="177" t="s">
        <v>85</v>
      </c>
      <c r="K135" s="177" t="s">
        <v>85</v>
      </c>
      <c r="L135" s="177" t="s">
        <v>85</v>
      </c>
      <c r="M135" s="177" t="s">
        <v>85</v>
      </c>
      <c r="N135" s="177" t="s">
        <v>85</v>
      </c>
      <c r="O135" s="177" t="s">
        <v>85</v>
      </c>
      <c r="P135" s="134">
        <v>614</v>
      </c>
      <c r="Q135" s="134">
        <v>4040</v>
      </c>
      <c r="R135" s="177">
        <v>4874</v>
      </c>
      <c r="S135" s="134">
        <v>6617</v>
      </c>
      <c r="T135" s="177" t="s">
        <v>279</v>
      </c>
    </row>
    <row r="136" spans="1:21" s="75" customFormat="1" ht="14.25" customHeight="1" x14ac:dyDescent="0.3">
      <c r="A136" s="295"/>
      <c r="B136" s="312"/>
      <c r="C136" s="312"/>
      <c r="D136" s="184"/>
      <c r="E136" s="184"/>
      <c r="F136" s="184"/>
      <c r="G136" s="198"/>
      <c r="H136" s="198"/>
      <c r="I136" s="177" t="s">
        <v>85</v>
      </c>
      <c r="J136" s="177" t="s">
        <v>85</v>
      </c>
      <c r="K136" s="177" t="s">
        <v>85</v>
      </c>
      <c r="L136" s="177" t="s">
        <v>85</v>
      </c>
      <c r="M136" s="177" t="s">
        <v>85</v>
      </c>
      <c r="N136" s="177" t="s">
        <v>85</v>
      </c>
      <c r="O136" s="177" t="s">
        <v>85</v>
      </c>
      <c r="P136" s="134">
        <v>4</v>
      </c>
      <c r="Q136" s="134">
        <v>24</v>
      </c>
      <c r="R136" s="177">
        <v>27</v>
      </c>
      <c r="S136" s="134">
        <v>25</v>
      </c>
      <c r="T136" s="177" t="s">
        <v>279</v>
      </c>
    </row>
    <row r="137" spans="1:21" s="141" customFormat="1" ht="14.25" customHeight="1" x14ac:dyDescent="0.3">
      <c r="A137" s="295"/>
      <c r="B137" s="312"/>
      <c r="C137" s="312"/>
      <c r="D137" s="195" t="s">
        <v>57</v>
      </c>
      <c r="E137" s="195" t="s">
        <v>277</v>
      </c>
      <c r="F137" s="195" t="s">
        <v>278</v>
      </c>
      <c r="G137" s="197">
        <f>SUM(G138:T138)</f>
        <v>41</v>
      </c>
      <c r="H137" s="197">
        <f>SUM(I137:T137)</f>
        <v>11014</v>
      </c>
      <c r="I137" s="177" t="s">
        <v>85</v>
      </c>
      <c r="J137" s="177" t="s">
        <v>85</v>
      </c>
      <c r="K137" s="177" t="s">
        <v>85</v>
      </c>
      <c r="L137" s="177" t="s">
        <v>85</v>
      </c>
      <c r="M137" s="177" t="s">
        <v>85</v>
      </c>
      <c r="N137" s="177" t="s">
        <v>85</v>
      </c>
      <c r="O137" s="177" t="s">
        <v>85</v>
      </c>
      <c r="P137" s="134" t="s">
        <v>279</v>
      </c>
      <c r="Q137" s="134" t="s">
        <v>279</v>
      </c>
      <c r="R137" s="177" t="s">
        <v>279</v>
      </c>
      <c r="S137" s="134">
        <v>4705</v>
      </c>
      <c r="T137" s="177">
        <v>6309</v>
      </c>
    </row>
    <row r="138" spans="1:21" s="141" customFormat="1" ht="14.25" customHeight="1" x14ac:dyDescent="0.3">
      <c r="A138" s="295"/>
      <c r="B138" s="312"/>
      <c r="C138" s="312"/>
      <c r="D138" s="196"/>
      <c r="E138" s="196"/>
      <c r="F138" s="196"/>
      <c r="G138" s="198"/>
      <c r="H138" s="198"/>
      <c r="I138" s="177" t="s">
        <v>85</v>
      </c>
      <c r="J138" s="177" t="s">
        <v>85</v>
      </c>
      <c r="K138" s="177" t="s">
        <v>85</v>
      </c>
      <c r="L138" s="177" t="s">
        <v>85</v>
      </c>
      <c r="M138" s="177" t="s">
        <v>85</v>
      </c>
      <c r="N138" s="177" t="s">
        <v>85</v>
      </c>
      <c r="O138" s="177" t="s">
        <v>85</v>
      </c>
      <c r="P138" s="134" t="s">
        <v>279</v>
      </c>
      <c r="Q138" s="134" t="s">
        <v>279</v>
      </c>
      <c r="R138" s="177" t="s">
        <v>279</v>
      </c>
      <c r="S138" s="134">
        <v>14</v>
      </c>
      <c r="T138" s="177">
        <v>27</v>
      </c>
    </row>
    <row r="139" spans="1:21" s="8" customFormat="1" ht="14.25" customHeight="1" x14ac:dyDescent="0.3">
      <c r="A139" s="295"/>
      <c r="B139" s="312"/>
      <c r="C139" s="312"/>
      <c r="D139" s="256" t="s">
        <v>273</v>
      </c>
      <c r="E139" s="195" t="s">
        <v>274</v>
      </c>
      <c r="F139" s="195" t="s">
        <v>275</v>
      </c>
      <c r="G139" s="197">
        <f>SUM(G140:T140)</f>
        <v>25</v>
      </c>
      <c r="H139" s="197">
        <f>SUM(I139:T139)</f>
        <v>5827</v>
      </c>
      <c r="I139" s="177" t="s">
        <v>85</v>
      </c>
      <c r="J139" s="177" t="s">
        <v>85</v>
      </c>
      <c r="K139" s="177" t="s">
        <v>85</v>
      </c>
      <c r="L139" s="177" t="s">
        <v>85</v>
      </c>
      <c r="M139" s="177" t="s">
        <v>85</v>
      </c>
      <c r="N139" s="177" t="s">
        <v>85</v>
      </c>
      <c r="O139" s="177" t="s">
        <v>85</v>
      </c>
      <c r="P139" s="134" t="s">
        <v>279</v>
      </c>
      <c r="Q139" s="134" t="s">
        <v>279</v>
      </c>
      <c r="R139" s="177" t="s">
        <v>279</v>
      </c>
      <c r="S139" s="134" t="s">
        <v>279</v>
      </c>
      <c r="T139" s="177">
        <v>5827</v>
      </c>
      <c r="U139" s="75"/>
    </row>
    <row r="140" spans="1:21" s="8" customFormat="1" ht="14.25" customHeight="1" x14ac:dyDescent="0.3">
      <c r="A140" s="295"/>
      <c r="B140" s="312"/>
      <c r="C140" s="312"/>
      <c r="D140" s="257"/>
      <c r="E140" s="196"/>
      <c r="F140" s="196"/>
      <c r="G140" s="198"/>
      <c r="H140" s="198"/>
      <c r="I140" s="177" t="s">
        <v>85</v>
      </c>
      <c r="J140" s="177" t="s">
        <v>85</v>
      </c>
      <c r="K140" s="177" t="s">
        <v>85</v>
      </c>
      <c r="L140" s="177" t="s">
        <v>85</v>
      </c>
      <c r="M140" s="177" t="s">
        <v>85</v>
      </c>
      <c r="N140" s="177" t="s">
        <v>85</v>
      </c>
      <c r="O140" s="177" t="s">
        <v>85</v>
      </c>
      <c r="P140" s="134" t="s">
        <v>279</v>
      </c>
      <c r="Q140" s="134" t="s">
        <v>279</v>
      </c>
      <c r="R140" s="177" t="s">
        <v>279</v>
      </c>
      <c r="S140" s="134" t="s">
        <v>279</v>
      </c>
      <c r="T140" s="177">
        <v>25</v>
      </c>
      <c r="U140" s="75"/>
    </row>
    <row r="141" spans="1:21" s="8" customFormat="1" ht="14.25" customHeight="1" x14ac:dyDescent="0.3">
      <c r="A141" s="295"/>
      <c r="B141" s="312"/>
      <c r="C141" s="312"/>
      <c r="D141" s="195" t="s">
        <v>22</v>
      </c>
      <c r="E141" s="195" t="s">
        <v>116</v>
      </c>
      <c r="F141" s="256" t="s">
        <v>101</v>
      </c>
      <c r="G141" s="197">
        <f>SUM(G142:T142)</f>
        <v>313</v>
      </c>
      <c r="H141" s="197">
        <f>SUM(I141:T141)</f>
        <v>8191</v>
      </c>
      <c r="I141" s="177">
        <v>524</v>
      </c>
      <c r="J141" s="177">
        <v>789</v>
      </c>
      <c r="K141" s="177">
        <v>556</v>
      </c>
      <c r="L141" s="177">
        <v>544</v>
      </c>
      <c r="M141" s="177">
        <v>641</v>
      </c>
      <c r="N141" s="177">
        <v>594</v>
      </c>
      <c r="O141" s="177">
        <v>1405</v>
      </c>
      <c r="P141" s="134">
        <v>688</v>
      </c>
      <c r="Q141" s="134">
        <v>644</v>
      </c>
      <c r="R141" s="177">
        <v>674</v>
      </c>
      <c r="S141" s="134">
        <v>562</v>
      </c>
      <c r="T141" s="177">
        <v>570</v>
      </c>
      <c r="U141" s="75"/>
    </row>
    <row r="142" spans="1:21" s="8" customFormat="1" ht="14.25" customHeight="1" x14ac:dyDescent="0.3">
      <c r="A142" s="295"/>
      <c r="B142" s="257"/>
      <c r="C142" s="257"/>
      <c r="D142" s="184"/>
      <c r="E142" s="257"/>
      <c r="F142" s="257"/>
      <c r="G142" s="198"/>
      <c r="H142" s="198"/>
      <c r="I142" s="177">
        <v>26</v>
      </c>
      <c r="J142" s="177">
        <v>24</v>
      </c>
      <c r="K142" s="177">
        <v>27</v>
      </c>
      <c r="L142" s="177">
        <v>27</v>
      </c>
      <c r="M142" s="177">
        <v>26</v>
      </c>
      <c r="N142" s="177">
        <v>26</v>
      </c>
      <c r="O142" s="177">
        <v>27</v>
      </c>
      <c r="P142" s="134">
        <v>26</v>
      </c>
      <c r="Q142" s="134">
        <v>24</v>
      </c>
      <c r="R142" s="177">
        <v>27</v>
      </c>
      <c r="S142" s="134">
        <v>26</v>
      </c>
      <c r="T142" s="177">
        <v>27</v>
      </c>
      <c r="U142" s="75"/>
    </row>
    <row r="143" spans="1:21" ht="14.25" customHeight="1" x14ac:dyDescent="0.3">
      <c r="A143" s="295"/>
      <c r="B143" s="304" t="s">
        <v>30</v>
      </c>
      <c r="C143" s="262" t="s">
        <v>62</v>
      </c>
      <c r="D143" s="262" t="s">
        <v>312</v>
      </c>
      <c r="E143" s="313" t="s">
        <v>93</v>
      </c>
      <c r="F143" s="313" t="s">
        <v>176</v>
      </c>
      <c r="G143" s="253">
        <f>SUM(I144:T144)</f>
        <v>21</v>
      </c>
      <c r="H143" s="251">
        <f>SUM(I143:T143)</f>
        <v>800</v>
      </c>
      <c r="I143" s="116">
        <v>800</v>
      </c>
      <c r="J143" s="175" t="s">
        <v>85</v>
      </c>
      <c r="K143" s="175" t="s">
        <v>85</v>
      </c>
      <c r="L143" s="175" t="s">
        <v>85</v>
      </c>
      <c r="M143" s="175" t="s">
        <v>85</v>
      </c>
      <c r="N143" s="175" t="s">
        <v>85</v>
      </c>
      <c r="O143" s="175" t="s">
        <v>85</v>
      </c>
      <c r="P143" s="175" t="s">
        <v>85</v>
      </c>
      <c r="Q143" s="175" t="s">
        <v>85</v>
      </c>
      <c r="R143" s="175" t="s">
        <v>85</v>
      </c>
      <c r="S143" s="175" t="s">
        <v>85</v>
      </c>
      <c r="T143" s="175" t="s">
        <v>85</v>
      </c>
      <c r="U143" s="4"/>
    </row>
    <row r="144" spans="1:21" ht="14.25" customHeight="1" x14ac:dyDescent="0.3">
      <c r="A144" s="295"/>
      <c r="B144" s="305"/>
      <c r="C144" s="310"/>
      <c r="D144" s="307"/>
      <c r="E144" s="313"/>
      <c r="F144" s="313"/>
      <c r="G144" s="254"/>
      <c r="H144" s="252"/>
      <c r="I144" s="116">
        <v>21</v>
      </c>
      <c r="J144" s="175" t="s">
        <v>85</v>
      </c>
      <c r="K144" s="175" t="s">
        <v>85</v>
      </c>
      <c r="L144" s="175" t="s">
        <v>85</v>
      </c>
      <c r="M144" s="175" t="s">
        <v>85</v>
      </c>
      <c r="N144" s="175" t="s">
        <v>85</v>
      </c>
      <c r="O144" s="175" t="s">
        <v>85</v>
      </c>
      <c r="P144" s="175" t="s">
        <v>85</v>
      </c>
      <c r="Q144" s="175" t="s">
        <v>85</v>
      </c>
      <c r="R144" s="175" t="s">
        <v>85</v>
      </c>
      <c r="S144" s="175" t="s">
        <v>85</v>
      </c>
      <c r="T144" s="175" t="s">
        <v>85</v>
      </c>
      <c r="U144" s="4"/>
    </row>
    <row r="145" spans="1:21" ht="14.25" customHeight="1" x14ac:dyDescent="0.3">
      <c r="A145" s="295"/>
      <c r="B145" s="305"/>
      <c r="C145" s="310"/>
      <c r="D145" s="307"/>
      <c r="E145" s="183" t="s">
        <v>94</v>
      </c>
      <c r="F145" s="183" t="s">
        <v>167</v>
      </c>
      <c r="G145" s="253">
        <f>SUM(I146:T146)</f>
        <v>55</v>
      </c>
      <c r="H145" s="251">
        <f>SUM(I145:T145)</f>
        <v>3994</v>
      </c>
      <c r="I145" s="116">
        <v>149</v>
      </c>
      <c r="J145" s="116">
        <v>2840</v>
      </c>
      <c r="K145" s="116">
        <v>1005</v>
      </c>
      <c r="L145" s="175" t="s">
        <v>85</v>
      </c>
      <c r="M145" s="175" t="s">
        <v>85</v>
      </c>
      <c r="N145" s="175" t="s">
        <v>85</v>
      </c>
      <c r="O145" s="175" t="s">
        <v>85</v>
      </c>
      <c r="P145" s="175" t="s">
        <v>85</v>
      </c>
      <c r="Q145" s="175" t="s">
        <v>85</v>
      </c>
      <c r="R145" s="175" t="s">
        <v>85</v>
      </c>
      <c r="S145" s="175" t="s">
        <v>85</v>
      </c>
      <c r="T145" s="121" t="s">
        <v>85</v>
      </c>
      <c r="U145" s="4"/>
    </row>
    <row r="146" spans="1:21" ht="14.25" customHeight="1" x14ac:dyDescent="0.3">
      <c r="A146" s="295"/>
      <c r="B146" s="305"/>
      <c r="C146" s="310"/>
      <c r="D146" s="307"/>
      <c r="E146" s="258"/>
      <c r="F146" s="258"/>
      <c r="G146" s="254"/>
      <c r="H146" s="252"/>
      <c r="I146" s="78">
        <v>6</v>
      </c>
      <c r="J146" s="78">
        <v>25</v>
      </c>
      <c r="K146" s="78">
        <v>24</v>
      </c>
      <c r="L146" s="175" t="s">
        <v>85</v>
      </c>
      <c r="M146" s="175" t="s">
        <v>85</v>
      </c>
      <c r="N146" s="175" t="s">
        <v>85</v>
      </c>
      <c r="O146" s="175" t="s">
        <v>85</v>
      </c>
      <c r="P146" s="175" t="s">
        <v>85</v>
      </c>
      <c r="Q146" s="175" t="s">
        <v>85</v>
      </c>
      <c r="R146" s="175" t="s">
        <v>85</v>
      </c>
      <c r="S146" s="175" t="s">
        <v>85</v>
      </c>
      <c r="T146" s="121" t="s">
        <v>85</v>
      </c>
      <c r="U146" s="4"/>
    </row>
    <row r="147" spans="1:21" ht="14.25" customHeight="1" x14ac:dyDescent="0.3">
      <c r="A147" s="295"/>
      <c r="B147" s="305"/>
      <c r="C147" s="310"/>
      <c r="D147" s="307"/>
      <c r="E147" s="313" t="s">
        <v>124</v>
      </c>
      <c r="F147" s="320" t="s">
        <v>168</v>
      </c>
      <c r="G147" s="253">
        <f>SUM(I148:T148)</f>
        <v>42</v>
      </c>
      <c r="H147" s="251">
        <f>SUM(I147:T147)</f>
        <v>2515</v>
      </c>
      <c r="I147" s="175" t="s">
        <v>85</v>
      </c>
      <c r="J147" s="175" t="s">
        <v>85</v>
      </c>
      <c r="K147" s="175" t="s">
        <v>85</v>
      </c>
      <c r="L147" s="119">
        <v>1384</v>
      </c>
      <c r="M147" s="121">
        <v>1131</v>
      </c>
      <c r="N147" s="175" t="s">
        <v>85</v>
      </c>
      <c r="O147" s="175" t="s">
        <v>85</v>
      </c>
      <c r="P147" s="175" t="s">
        <v>85</v>
      </c>
      <c r="Q147" s="175" t="s">
        <v>85</v>
      </c>
      <c r="R147" s="175" t="s">
        <v>85</v>
      </c>
      <c r="S147" s="175" t="s">
        <v>85</v>
      </c>
      <c r="T147" s="175" t="s">
        <v>85</v>
      </c>
      <c r="U147" s="4"/>
    </row>
    <row r="148" spans="1:21" ht="14.25" customHeight="1" x14ac:dyDescent="0.3">
      <c r="A148" s="295"/>
      <c r="B148" s="305"/>
      <c r="C148" s="310"/>
      <c r="D148" s="307"/>
      <c r="E148" s="313"/>
      <c r="F148" s="320"/>
      <c r="G148" s="254"/>
      <c r="H148" s="252"/>
      <c r="I148" s="175" t="s">
        <v>85</v>
      </c>
      <c r="J148" s="175" t="s">
        <v>85</v>
      </c>
      <c r="K148" s="175" t="s">
        <v>85</v>
      </c>
      <c r="L148" s="119">
        <v>17</v>
      </c>
      <c r="M148" s="121">
        <v>25</v>
      </c>
      <c r="N148" s="175" t="s">
        <v>85</v>
      </c>
      <c r="O148" s="175" t="s">
        <v>85</v>
      </c>
      <c r="P148" s="175" t="s">
        <v>85</v>
      </c>
      <c r="Q148" s="175" t="s">
        <v>85</v>
      </c>
      <c r="R148" s="175" t="s">
        <v>85</v>
      </c>
      <c r="S148" s="175" t="s">
        <v>85</v>
      </c>
      <c r="T148" s="175" t="s">
        <v>85</v>
      </c>
      <c r="U148" s="4"/>
    </row>
    <row r="149" spans="1:21" ht="14.25" customHeight="1" x14ac:dyDescent="0.3">
      <c r="A149" s="295"/>
      <c r="B149" s="305"/>
      <c r="C149" s="310"/>
      <c r="D149" s="307"/>
      <c r="E149" s="261" t="s">
        <v>172</v>
      </c>
      <c r="F149" s="262" t="s">
        <v>180</v>
      </c>
      <c r="G149" s="253">
        <f>SUM(I150:T150)</f>
        <v>54</v>
      </c>
      <c r="H149" s="251">
        <f>SUM(I149:T149)</f>
        <v>2914</v>
      </c>
      <c r="I149" s="121" t="s">
        <v>85</v>
      </c>
      <c r="J149" s="121" t="s">
        <v>85</v>
      </c>
      <c r="K149" s="121" t="s">
        <v>85</v>
      </c>
      <c r="L149" s="121" t="s">
        <v>85</v>
      </c>
      <c r="M149" s="120">
        <v>12</v>
      </c>
      <c r="N149" s="119">
        <v>1499</v>
      </c>
      <c r="O149" s="70">
        <v>1403</v>
      </c>
      <c r="P149" s="121" t="s">
        <v>85</v>
      </c>
      <c r="Q149" s="121" t="s">
        <v>85</v>
      </c>
      <c r="R149" s="121" t="s">
        <v>85</v>
      </c>
      <c r="S149" s="121" t="s">
        <v>85</v>
      </c>
      <c r="T149" s="121" t="s">
        <v>85</v>
      </c>
      <c r="U149" s="4"/>
    </row>
    <row r="150" spans="1:21" ht="14.25" customHeight="1" x14ac:dyDescent="0.3">
      <c r="A150" s="295"/>
      <c r="B150" s="305"/>
      <c r="C150" s="310"/>
      <c r="D150" s="307"/>
      <c r="E150" s="204"/>
      <c r="F150" s="184"/>
      <c r="G150" s="254"/>
      <c r="H150" s="252"/>
      <c r="I150" s="121" t="s">
        <v>85</v>
      </c>
      <c r="J150" s="121" t="s">
        <v>85</v>
      </c>
      <c r="K150" s="121" t="s">
        <v>85</v>
      </c>
      <c r="L150" s="121" t="s">
        <v>85</v>
      </c>
      <c r="M150" s="120">
        <v>1</v>
      </c>
      <c r="N150" s="119">
        <v>26</v>
      </c>
      <c r="O150" s="121">
        <v>27</v>
      </c>
      <c r="P150" s="121" t="s">
        <v>85</v>
      </c>
      <c r="Q150" s="121" t="s">
        <v>85</v>
      </c>
      <c r="R150" s="121" t="s">
        <v>85</v>
      </c>
      <c r="S150" s="121" t="s">
        <v>85</v>
      </c>
      <c r="T150" s="121" t="s">
        <v>85</v>
      </c>
      <c r="U150" s="4"/>
    </row>
    <row r="151" spans="1:21" ht="14.25" customHeight="1" x14ac:dyDescent="0.3">
      <c r="A151" s="295"/>
      <c r="B151" s="305"/>
      <c r="C151" s="310"/>
      <c r="D151" s="307"/>
      <c r="E151" s="261" t="s">
        <v>244</v>
      </c>
      <c r="F151" s="262" t="s">
        <v>243</v>
      </c>
      <c r="G151" s="253">
        <f>SUM(I152:T152)</f>
        <v>51</v>
      </c>
      <c r="H151" s="251">
        <f>SUM(I151:T151)</f>
        <v>1620</v>
      </c>
      <c r="I151" s="175" t="s">
        <v>215</v>
      </c>
      <c r="J151" s="175" t="s">
        <v>215</v>
      </c>
      <c r="K151" s="175" t="s">
        <v>215</v>
      </c>
      <c r="L151" s="175" t="s">
        <v>215</v>
      </c>
      <c r="M151" s="175" t="s">
        <v>215</v>
      </c>
      <c r="N151" s="175" t="s">
        <v>215</v>
      </c>
      <c r="O151" s="175" t="s">
        <v>215</v>
      </c>
      <c r="P151" s="175" t="s">
        <v>215</v>
      </c>
      <c r="Q151" s="121">
        <v>786</v>
      </c>
      <c r="R151" s="121">
        <v>834</v>
      </c>
      <c r="S151" s="175" t="s">
        <v>85</v>
      </c>
      <c r="T151" s="175" t="s">
        <v>85</v>
      </c>
      <c r="U151" s="4"/>
    </row>
    <row r="152" spans="1:21" ht="14.25" customHeight="1" x14ac:dyDescent="0.3">
      <c r="A152" s="295"/>
      <c r="B152" s="305"/>
      <c r="C152" s="310"/>
      <c r="D152" s="307"/>
      <c r="E152" s="204"/>
      <c r="F152" s="184"/>
      <c r="G152" s="254"/>
      <c r="H152" s="252"/>
      <c r="I152" s="175" t="s">
        <v>215</v>
      </c>
      <c r="J152" s="175" t="s">
        <v>215</v>
      </c>
      <c r="K152" s="175" t="s">
        <v>215</v>
      </c>
      <c r="L152" s="175" t="s">
        <v>215</v>
      </c>
      <c r="M152" s="175" t="s">
        <v>215</v>
      </c>
      <c r="N152" s="175" t="s">
        <v>215</v>
      </c>
      <c r="O152" s="175" t="s">
        <v>215</v>
      </c>
      <c r="P152" s="175" t="s">
        <v>215</v>
      </c>
      <c r="Q152" s="121">
        <v>24</v>
      </c>
      <c r="R152" s="121">
        <v>27</v>
      </c>
      <c r="S152" s="175" t="s">
        <v>85</v>
      </c>
      <c r="T152" s="175" t="s">
        <v>85</v>
      </c>
      <c r="U152" s="4"/>
    </row>
    <row r="153" spans="1:21" ht="14.25" customHeight="1" x14ac:dyDescent="0.3">
      <c r="A153" s="295"/>
      <c r="B153" s="305"/>
      <c r="C153" s="293" t="s">
        <v>95</v>
      </c>
      <c r="D153" s="308" t="s">
        <v>48</v>
      </c>
      <c r="E153" s="293" t="s">
        <v>96</v>
      </c>
      <c r="F153" s="183" t="s">
        <v>169</v>
      </c>
      <c r="G153" s="253">
        <f>SUM(I154:T154)</f>
        <v>4</v>
      </c>
      <c r="H153" s="255">
        <f>SUM(I153:T153)</f>
        <v>251604</v>
      </c>
      <c r="I153" s="175" t="s">
        <v>85</v>
      </c>
      <c r="J153" s="116">
        <v>251604</v>
      </c>
      <c r="K153" s="175" t="s">
        <v>85</v>
      </c>
      <c r="L153" s="175" t="s">
        <v>85</v>
      </c>
      <c r="M153" s="175" t="s">
        <v>85</v>
      </c>
      <c r="N153" s="175" t="s">
        <v>85</v>
      </c>
      <c r="O153" s="175" t="s">
        <v>85</v>
      </c>
      <c r="P153" s="175" t="s">
        <v>85</v>
      </c>
      <c r="Q153" s="175" t="s">
        <v>85</v>
      </c>
      <c r="R153" s="175" t="s">
        <v>85</v>
      </c>
      <c r="S153" s="175" t="s">
        <v>85</v>
      </c>
      <c r="T153" s="175" t="s">
        <v>85</v>
      </c>
      <c r="U153" s="4"/>
    </row>
    <row r="154" spans="1:21" ht="14.25" customHeight="1" x14ac:dyDescent="0.3">
      <c r="A154" s="295"/>
      <c r="B154" s="305"/>
      <c r="C154" s="204"/>
      <c r="D154" s="309"/>
      <c r="E154" s="314"/>
      <c r="F154" s="258"/>
      <c r="G154" s="254"/>
      <c r="H154" s="252"/>
      <c r="I154" s="175" t="s">
        <v>85</v>
      </c>
      <c r="J154" s="116">
        <v>4</v>
      </c>
      <c r="K154" s="175" t="s">
        <v>85</v>
      </c>
      <c r="L154" s="175" t="s">
        <v>85</v>
      </c>
      <c r="M154" s="175" t="s">
        <v>85</v>
      </c>
      <c r="N154" s="175" t="s">
        <v>85</v>
      </c>
      <c r="O154" s="175" t="s">
        <v>85</v>
      </c>
      <c r="P154" s="175" t="s">
        <v>85</v>
      </c>
      <c r="Q154" s="175" t="s">
        <v>85</v>
      </c>
      <c r="R154" s="175" t="s">
        <v>85</v>
      </c>
      <c r="S154" s="175" t="s">
        <v>85</v>
      </c>
      <c r="T154" s="175" t="s">
        <v>85</v>
      </c>
      <c r="U154" s="4"/>
    </row>
    <row r="155" spans="1:21" ht="14.25" customHeight="1" x14ac:dyDescent="0.3">
      <c r="A155" s="295"/>
      <c r="B155" s="305"/>
      <c r="C155" s="183" t="s">
        <v>171</v>
      </c>
      <c r="D155" s="310"/>
      <c r="E155" s="293" t="s">
        <v>97</v>
      </c>
      <c r="F155" s="183" t="s">
        <v>313</v>
      </c>
      <c r="G155" s="253">
        <f>SUM(I156:T156)</f>
        <v>5</v>
      </c>
      <c r="H155" s="251">
        <f>SUM(I155:T155)</f>
        <v>71034</v>
      </c>
      <c r="I155" s="116" t="s">
        <v>85</v>
      </c>
      <c r="J155" s="116" t="s">
        <v>85</v>
      </c>
      <c r="K155" s="116" t="s">
        <v>85</v>
      </c>
      <c r="L155" s="116">
        <v>71034</v>
      </c>
      <c r="M155" s="116" t="s">
        <v>85</v>
      </c>
      <c r="N155" s="116" t="s">
        <v>85</v>
      </c>
      <c r="O155" s="116" t="s">
        <v>85</v>
      </c>
      <c r="P155" s="116" t="s">
        <v>85</v>
      </c>
      <c r="Q155" s="116" t="s">
        <v>85</v>
      </c>
      <c r="R155" s="116" t="s">
        <v>85</v>
      </c>
      <c r="S155" s="116" t="s">
        <v>85</v>
      </c>
      <c r="T155" s="116" t="s">
        <v>85</v>
      </c>
      <c r="U155" s="4"/>
    </row>
    <row r="156" spans="1:21" ht="33.6" customHeight="1" x14ac:dyDescent="0.3">
      <c r="A156" s="295"/>
      <c r="B156" s="305"/>
      <c r="C156" s="311"/>
      <c r="D156" s="202"/>
      <c r="E156" s="314"/>
      <c r="F156" s="258"/>
      <c r="G156" s="254"/>
      <c r="H156" s="252"/>
      <c r="I156" s="116" t="s">
        <v>85</v>
      </c>
      <c r="J156" s="116" t="s">
        <v>85</v>
      </c>
      <c r="K156" s="116" t="s">
        <v>85</v>
      </c>
      <c r="L156" s="78">
        <v>5</v>
      </c>
      <c r="M156" s="116" t="s">
        <v>85</v>
      </c>
      <c r="N156" s="116" t="s">
        <v>85</v>
      </c>
      <c r="O156" s="116" t="s">
        <v>85</v>
      </c>
      <c r="P156" s="116" t="s">
        <v>85</v>
      </c>
      <c r="Q156" s="116" t="s">
        <v>85</v>
      </c>
      <c r="R156" s="116" t="s">
        <v>85</v>
      </c>
      <c r="S156" s="116" t="s">
        <v>85</v>
      </c>
      <c r="T156" s="116" t="s">
        <v>85</v>
      </c>
      <c r="U156" s="4"/>
    </row>
    <row r="157" spans="1:21" ht="14.25" customHeight="1" x14ac:dyDescent="0.3">
      <c r="A157" s="295"/>
      <c r="B157" s="305"/>
      <c r="C157" s="183" t="s">
        <v>216</v>
      </c>
      <c r="D157" s="71" t="s">
        <v>75</v>
      </c>
      <c r="E157" s="321" t="s">
        <v>217</v>
      </c>
      <c r="F157" s="262" t="s">
        <v>297</v>
      </c>
      <c r="G157" s="253">
        <f>SUM(I158:T158)</f>
        <v>4</v>
      </c>
      <c r="H157" s="251">
        <f>SUM(I157:T157)</f>
        <v>150000</v>
      </c>
      <c r="I157" s="116" t="s">
        <v>215</v>
      </c>
      <c r="J157" s="116" t="s">
        <v>215</v>
      </c>
      <c r="K157" s="116" t="s">
        <v>215</v>
      </c>
      <c r="L157" s="116" t="s">
        <v>215</v>
      </c>
      <c r="M157" s="116" t="s">
        <v>215</v>
      </c>
      <c r="N157" s="116" t="s">
        <v>215</v>
      </c>
      <c r="O157" s="116" t="s">
        <v>215</v>
      </c>
      <c r="P157" s="70">
        <v>150000</v>
      </c>
      <c r="Q157" s="116" t="s">
        <v>215</v>
      </c>
      <c r="R157" s="116" t="s">
        <v>215</v>
      </c>
      <c r="S157" s="116" t="s">
        <v>215</v>
      </c>
      <c r="T157" s="116" t="s">
        <v>215</v>
      </c>
      <c r="U157" s="4"/>
    </row>
    <row r="158" spans="1:21" ht="14.25" customHeight="1" x14ac:dyDescent="0.3">
      <c r="A158" s="295"/>
      <c r="B158" s="305"/>
      <c r="C158" s="311"/>
      <c r="D158" s="72"/>
      <c r="E158" s="321"/>
      <c r="F158" s="184"/>
      <c r="G158" s="254"/>
      <c r="H158" s="252"/>
      <c r="I158" s="116" t="s">
        <v>215</v>
      </c>
      <c r="J158" s="116" t="s">
        <v>215</v>
      </c>
      <c r="K158" s="116" t="s">
        <v>215</v>
      </c>
      <c r="L158" s="116" t="s">
        <v>215</v>
      </c>
      <c r="M158" s="116" t="s">
        <v>215</v>
      </c>
      <c r="N158" s="116" t="s">
        <v>215</v>
      </c>
      <c r="O158" s="116" t="s">
        <v>215</v>
      </c>
      <c r="P158" s="121">
        <v>4</v>
      </c>
      <c r="Q158" s="116" t="s">
        <v>215</v>
      </c>
      <c r="R158" s="116" t="s">
        <v>215</v>
      </c>
      <c r="S158" s="116" t="s">
        <v>215</v>
      </c>
      <c r="T158" s="116" t="s">
        <v>215</v>
      </c>
      <c r="U158" s="4"/>
    </row>
    <row r="159" spans="1:21" ht="14.25" customHeight="1" x14ac:dyDescent="0.3">
      <c r="A159" s="295"/>
      <c r="B159" s="305"/>
      <c r="C159" s="293" t="s">
        <v>216</v>
      </c>
      <c r="D159" s="72"/>
      <c r="E159" s="293" t="s">
        <v>218</v>
      </c>
      <c r="F159" s="183" t="s">
        <v>298</v>
      </c>
      <c r="G159" s="253">
        <f t="shared" ref="G159" si="25">SUM(I160:T160)</f>
        <v>4</v>
      </c>
      <c r="H159" s="251">
        <f t="shared" ref="H159" si="26">SUM(I159:T159)</f>
        <v>216920</v>
      </c>
      <c r="I159" s="116" t="s">
        <v>215</v>
      </c>
      <c r="J159" s="116" t="s">
        <v>215</v>
      </c>
      <c r="K159" s="116" t="s">
        <v>215</v>
      </c>
      <c r="L159" s="116" t="s">
        <v>215</v>
      </c>
      <c r="M159" s="116" t="s">
        <v>215</v>
      </c>
      <c r="N159" s="116" t="s">
        <v>215</v>
      </c>
      <c r="O159" s="116" t="s">
        <v>215</v>
      </c>
      <c r="P159" s="116" t="s">
        <v>215</v>
      </c>
      <c r="Q159" s="149">
        <v>216920</v>
      </c>
      <c r="R159" s="116" t="s">
        <v>136</v>
      </c>
      <c r="S159" s="116" t="s">
        <v>215</v>
      </c>
      <c r="T159" s="116" t="s">
        <v>215</v>
      </c>
      <c r="U159" s="4"/>
    </row>
    <row r="160" spans="1:21" ht="14.25" customHeight="1" x14ac:dyDescent="0.3">
      <c r="A160" s="295"/>
      <c r="B160" s="305"/>
      <c r="C160" s="204"/>
      <c r="D160" s="72"/>
      <c r="E160" s="314"/>
      <c r="F160" s="258"/>
      <c r="G160" s="254"/>
      <c r="H160" s="252"/>
      <c r="I160" s="116" t="s">
        <v>215</v>
      </c>
      <c r="J160" s="116" t="s">
        <v>215</v>
      </c>
      <c r="K160" s="116" t="s">
        <v>215</v>
      </c>
      <c r="L160" s="116" t="s">
        <v>215</v>
      </c>
      <c r="M160" s="116" t="s">
        <v>215</v>
      </c>
      <c r="N160" s="116" t="s">
        <v>215</v>
      </c>
      <c r="O160" s="116" t="s">
        <v>215</v>
      </c>
      <c r="P160" s="116" t="s">
        <v>215</v>
      </c>
      <c r="Q160" s="175">
        <v>4</v>
      </c>
      <c r="R160" s="116" t="s">
        <v>136</v>
      </c>
      <c r="S160" s="116" t="s">
        <v>215</v>
      </c>
      <c r="T160" s="116" t="s">
        <v>215</v>
      </c>
      <c r="U160" s="4"/>
    </row>
    <row r="161" spans="1:21" ht="14.25" customHeight="1" x14ac:dyDescent="0.3">
      <c r="A161" s="295"/>
      <c r="B161" s="305"/>
      <c r="C161" s="293" t="s">
        <v>228</v>
      </c>
      <c r="D161" s="72"/>
      <c r="E161" s="293" t="s">
        <v>229</v>
      </c>
      <c r="F161" s="183" t="s">
        <v>299</v>
      </c>
      <c r="G161" s="253">
        <f t="shared" ref="G161" si="27">SUM(I162:T162)</f>
        <v>3</v>
      </c>
      <c r="H161" s="251">
        <f t="shared" ref="H161" si="28">SUM(I161:T161)</f>
        <v>538</v>
      </c>
      <c r="I161" s="116" t="s">
        <v>230</v>
      </c>
      <c r="J161" s="116" t="s">
        <v>230</v>
      </c>
      <c r="K161" s="116" t="s">
        <v>230</v>
      </c>
      <c r="L161" s="116" t="s">
        <v>230</v>
      </c>
      <c r="M161" s="116" t="s">
        <v>230</v>
      </c>
      <c r="N161" s="116" t="s">
        <v>230</v>
      </c>
      <c r="O161" s="116" t="s">
        <v>230</v>
      </c>
      <c r="P161" s="116" t="s">
        <v>230</v>
      </c>
      <c r="Q161" s="116">
        <v>179</v>
      </c>
      <c r="R161" s="116">
        <v>359</v>
      </c>
      <c r="S161" s="116" t="s">
        <v>230</v>
      </c>
      <c r="T161" s="116" t="s">
        <v>230</v>
      </c>
      <c r="U161" s="4"/>
    </row>
    <row r="162" spans="1:21" ht="14.25" customHeight="1" x14ac:dyDescent="0.3">
      <c r="A162" s="295"/>
      <c r="B162" s="305"/>
      <c r="C162" s="204"/>
      <c r="D162" s="72"/>
      <c r="E162" s="314"/>
      <c r="F162" s="258"/>
      <c r="G162" s="254"/>
      <c r="H162" s="252"/>
      <c r="I162" s="116" t="s">
        <v>230</v>
      </c>
      <c r="J162" s="116" t="s">
        <v>230</v>
      </c>
      <c r="K162" s="116" t="s">
        <v>230</v>
      </c>
      <c r="L162" s="116" t="s">
        <v>230</v>
      </c>
      <c r="M162" s="116" t="s">
        <v>230</v>
      </c>
      <c r="N162" s="116" t="s">
        <v>230</v>
      </c>
      <c r="O162" s="116" t="s">
        <v>230</v>
      </c>
      <c r="P162" s="116" t="s">
        <v>230</v>
      </c>
      <c r="Q162" s="116">
        <v>1</v>
      </c>
      <c r="R162" s="116">
        <v>2</v>
      </c>
      <c r="S162" s="116" t="s">
        <v>230</v>
      </c>
      <c r="T162" s="116" t="s">
        <v>230</v>
      </c>
      <c r="U162" s="4"/>
    </row>
    <row r="163" spans="1:21" ht="14.25" customHeight="1" x14ac:dyDescent="0.3">
      <c r="A163" s="295"/>
      <c r="B163" s="305"/>
      <c r="C163" s="293" t="s">
        <v>295</v>
      </c>
      <c r="D163" s="72"/>
      <c r="E163" s="293" t="s">
        <v>296</v>
      </c>
      <c r="F163" s="183" t="s">
        <v>300</v>
      </c>
      <c r="G163" s="253">
        <f t="shared" ref="G163" si="29">SUM(I164:T164)</f>
        <v>4</v>
      </c>
      <c r="H163" s="251">
        <f t="shared" ref="H163" si="30">SUM(I163:T163)</f>
        <v>83953</v>
      </c>
      <c r="I163" s="174" t="s">
        <v>85</v>
      </c>
      <c r="J163" s="174" t="s">
        <v>85</v>
      </c>
      <c r="K163" s="174" t="s">
        <v>85</v>
      </c>
      <c r="L163" s="174" t="s">
        <v>85</v>
      </c>
      <c r="M163" s="174" t="s">
        <v>85</v>
      </c>
      <c r="N163" s="174" t="s">
        <v>85</v>
      </c>
      <c r="O163" s="174" t="s">
        <v>85</v>
      </c>
      <c r="P163" s="174" t="s">
        <v>85</v>
      </c>
      <c r="Q163" s="174" t="s">
        <v>85</v>
      </c>
      <c r="R163" s="174" t="s">
        <v>85</v>
      </c>
      <c r="S163" s="174" t="s">
        <v>85</v>
      </c>
      <c r="T163" s="174">
        <v>83953</v>
      </c>
      <c r="U163" s="4"/>
    </row>
    <row r="164" spans="1:21" ht="14.25" customHeight="1" x14ac:dyDescent="0.3">
      <c r="A164" s="296"/>
      <c r="B164" s="306"/>
      <c r="C164" s="204"/>
      <c r="D164" s="73"/>
      <c r="E164" s="204"/>
      <c r="F164" s="184"/>
      <c r="G164" s="254"/>
      <c r="H164" s="252"/>
      <c r="I164" s="174" t="s">
        <v>85</v>
      </c>
      <c r="J164" s="174" t="s">
        <v>85</v>
      </c>
      <c r="K164" s="174" t="s">
        <v>85</v>
      </c>
      <c r="L164" s="174" t="s">
        <v>85</v>
      </c>
      <c r="M164" s="174" t="s">
        <v>85</v>
      </c>
      <c r="N164" s="174" t="s">
        <v>85</v>
      </c>
      <c r="O164" s="174" t="s">
        <v>85</v>
      </c>
      <c r="P164" s="174" t="s">
        <v>85</v>
      </c>
      <c r="Q164" s="174" t="s">
        <v>85</v>
      </c>
      <c r="R164" s="174" t="s">
        <v>85</v>
      </c>
      <c r="S164" s="174" t="s">
        <v>85</v>
      </c>
      <c r="T164" s="174">
        <v>4</v>
      </c>
      <c r="U164" s="4"/>
    </row>
    <row r="165" spans="1:21" x14ac:dyDescent="0.3">
      <c r="A165" s="301" t="s">
        <v>63</v>
      </c>
      <c r="B165" s="140"/>
      <c r="C165" s="98"/>
      <c r="D165" s="140"/>
      <c r="E165" s="140"/>
      <c r="F165" s="98"/>
      <c r="G165" s="97"/>
      <c r="H165" s="99">
        <f>SUM(H3:H154)</f>
        <v>2619425</v>
      </c>
      <c r="I165" s="150"/>
      <c r="J165" s="150"/>
      <c r="K165" s="150"/>
      <c r="L165" s="150"/>
      <c r="M165" s="150"/>
      <c r="N165" s="150"/>
      <c r="O165" s="150"/>
      <c r="P165" s="150"/>
      <c r="Q165" s="150"/>
      <c r="R165" s="150"/>
      <c r="S165" s="150"/>
      <c r="T165" s="150"/>
      <c r="U165" s="4"/>
    </row>
    <row r="166" spans="1:21" s="95" customFormat="1" x14ac:dyDescent="0.3">
      <c r="A166" s="302"/>
      <c r="B166" s="140"/>
      <c r="C166" s="98"/>
      <c r="D166" s="140"/>
      <c r="E166" s="140"/>
      <c r="F166" s="98"/>
      <c r="G166" s="97"/>
      <c r="H166" s="99"/>
      <c r="I166" s="150"/>
      <c r="J166" s="150"/>
      <c r="K166" s="150"/>
      <c r="L166" s="150"/>
      <c r="M166" s="150"/>
      <c r="N166" s="150"/>
      <c r="O166" s="150"/>
      <c r="P166" s="150"/>
      <c r="Q166" s="150"/>
      <c r="R166" s="150"/>
      <c r="S166" s="150"/>
      <c r="T166" s="150"/>
      <c r="U166" s="96"/>
    </row>
    <row r="167" spans="1:21" x14ac:dyDescent="0.3">
      <c r="A167" s="303"/>
      <c r="B167" s="104" t="s">
        <v>117</v>
      </c>
      <c r="C167" s="176" t="s">
        <v>118</v>
      </c>
      <c r="D167" s="101" t="s">
        <v>57</v>
      </c>
      <c r="E167" s="102" t="s">
        <v>119</v>
      </c>
      <c r="F167" s="105" t="s">
        <v>120</v>
      </c>
      <c r="G167" s="103">
        <v>4</v>
      </c>
      <c r="H167" s="103" t="s">
        <v>121</v>
      </c>
      <c r="I167" s="151"/>
      <c r="J167" s="151"/>
      <c r="K167" s="151"/>
      <c r="L167" s="151"/>
      <c r="M167" s="151"/>
      <c r="N167" s="151"/>
      <c r="O167" s="151"/>
      <c r="P167" s="151"/>
      <c r="Q167" s="151"/>
      <c r="R167" s="151"/>
      <c r="S167" s="151"/>
      <c r="T167" s="151"/>
      <c r="U167" s="4"/>
    </row>
    <row r="168" spans="1:21" s="95" customFormat="1" x14ac:dyDescent="0.3">
      <c r="A168" s="303"/>
      <c r="B168" s="104" t="s">
        <v>117</v>
      </c>
      <c r="C168" s="176" t="s">
        <v>56</v>
      </c>
      <c r="D168" s="101" t="s">
        <v>57</v>
      </c>
      <c r="E168" s="102" t="s">
        <v>122</v>
      </c>
      <c r="F168" s="105" t="s">
        <v>199</v>
      </c>
      <c r="G168" s="103">
        <v>3</v>
      </c>
      <c r="H168" s="103" t="s">
        <v>200</v>
      </c>
      <c r="I168" s="151"/>
      <c r="J168" s="151"/>
      <c r="K168" s="151"/>
      <c r="L168" s="151"/>
      <c r="M168" s="100"/>
      <c r="N168" s="151"/>
      <c r="O168" s="151"/>
      <c r="P168" s="151"/>
      <c r="Q168" s="151"/>
      <c r="R168" s="151"/>
      <c r="S168" s="151"/>
      <c r="T168" s="151"/>
      <c r="U168" s="96"/>
    </row>
    <row r="169" spans="1:21" s="132" customFormat="1" x14ac:dyDescent="0.3">
      <c r="A169" s="303"/>
      <c r="B169" s="104" t="s">
        <v>117</v>
      </c>
      <c r="C169" s="176" t="s">
        <v>238</v>
      </c>
      <c r="D169" s="101" t="s">
        <v>57</v>
      </c>
      <c r="E169" s="102" t="s">
        <v>239</v>
      </c>
      <c r="F169" s="105" t="s">
        <v>240</v>
      </c>
      <c r="G169" s="103">
        <v>5</v>
      </c>
      <c r="H169" s="103" t="s">
        <v>245</v>
      </c>
      <c r="I169" s="151"/>
      <c r="J169" s="151"/>
      <c r="K169" s="151"/>
      <c r="L169" s="151"/>
      <c r="M169" s="100"/>
      <c r="N169" s="151"/>
      <c r="O169" s="151"/>
      <c r="P169" s="151"/>
      <c r="Q169" s="151"/>
      <c r="R169" s="151"/>
      <c r="S169" s="151"/>
      <c r="T169" s="151"/>
      <c r="U169" s="96"/>
    </row>
    <row r="170" spans="1:21" ht="41.4" x14ac:dyDescent="0.3">
      <c r="A170" s="303"/>
      <c r="B170" s="104" t="s">
        <v>55</v>
      </c>
      <c r="C170" s="176" t="s">
        <v>58</v>
      </c>
      <c r="D170" s="101" t="s">
        <v>59</v>
      </c>
      <c r="E170" s="102" t="s">
        <v>60</v>
      </c>
      <c r="F170" s="105"/>
      <c r="G170" s="103">
        <v>24</v>
      </c>
      <c r="H170" s="103" t="s">
        <v>309</v>
      </c>
      <c r="I170" s="151"/>
      <c r="J170" s="151"/>
      <c r="K170" s="151"/>
      <c r="L170" s="151"/>
      <c r="M170" s="100"/>
      <c r="N170" s="151"/>
      <c r="O170" s="151"/>
      <c r="P170" s="151"/>
      <c r="Q170" s="151"/>
      <c r="R170" s="151"/>
      <c r="S170" s="151"/>
      <c r="T170" s="151"/>
      <c r="U170" s="4"/>
    </row>
    <row r="171" spans="1:21" x14ac:dyDescent="0.3">
      <c r="A171" s="303"/>
      <c r="B171" s="179" t="s">
        <v>61</v>
      </c>
      <c r="C171" s="179" t="s">
        <v>127</v>
      </c>
      <c r="D171" s="126" t="s">
        <v>125</v>
      </c>
      <c r="E171" s="127" t="s">
        <v>126</v>
      </c>
      <c r="F171" s="128" t="s">
        <v>128</v>
      </c>
      <c r="G171" s="125">
        <v>4</v>
      </c>
      <c r="H171" s="125">
        <v>6926</v>
      </c>
      <c r="I171" s="151"/>
      <c r="J171" s="151"/>
      <c r="K171" s="151"/>
      <c r="L171" s="170"/>
      <c r="M171" s="151"/>
      <c r="N171" s="151"/>
      <c r="O171" s="151"/>
      <c r="P171" s="151"/>
      <c r="Q171" s="151"/>
      <c r="R171" s="151"/>
      <c r="S171" s="151"/>
      <c r="T171" s="151"/>
      <c r="U171" s="4"/>
    </row>
    <row r="172" spans="1:21" x14ac:dyDescent="0.3">
      <c r="A172" s="303"/>
      <c r="B172" s="179" t="s">
        <v>61</v>
      </c>
      <c r="C172" s="179" t="s">
        <v>204</v>
      </c>
      <c r="D172" s="126" t="s">
        <v>205</v>
      </c>
      <c r="E172" s="126" t="s">
        <v>202</v>
      </c>
      <c r="F172" s="129" t="s">
        <v>203</v>
      </c>
      <c r="G172" s="130">
        <v>5</v>
      </c>
      <c r="H172" s="130">
        <v>6816</v>
      </c>
      <c r="I172" s="151"/>
      <c r="J172" s="151"/>
      <c r="K172" s="151"/>
      <c r="L172" s="151"/>
      <c r="M172" s="151"/>
      <c r="N172" s="151"/>
      <c r="O172" s="151"/>
      <c r="P172" s="151"/>
      <c r="Q172" s="151"/>
      <c r="R172" s="151"/>
      <c r="S172" s="151"/>
      <c r="T172" s="151"/>
      <c r="U172" s="4"/>
    </row>
    <row r="173" spans="1:21" s="132" customFormat="1" x14ac:dyDescent="0.3">
      <c r="A173" s="303"/>
      <c r="B173" s="179" t="s">
        <v>30</v>
      </c>
      <c r="C173" s="176" t="s">
        <v>231</v>
      </c>
      <c r="D173" s="126" t="s">
        <v>125</v>
      </c>
      <c r="E173" s="102" t="s">
        <v>234</v>
      </c>
      <c r="F173" s="129" t="s">
        <v>237</v>
      </c>
      <c r="G173" s="130">
        <v>6</v>
      </c>
      <c r="H173" s="130">
        <v>5337</v>
      </c>
      <c r="I173" s="151"/>
      <c r="J173" s="151"/>
      <c r="K173" s="151"/>
      <c r="L173" s="151"/>
      <c r="M173" s="100"/>
      <c r="N173" s="151"/>
      <c r="O173" s="151"/>
      <c r="P173" s="151"/>
      <c r="Q173" s="151"/>
      <c r="R173" s="151"/>
      <c r="S173" s="151"/>
      <c r="T173" s="151"/>
      <c r="U173" s="96"/>
    </row>
    <row r="174" spans="1:21" s="132" customFormat="1" x14ac:dyDescent="0.3">
      <c r="A174" s="303"/>
      <c r="B174" s="179" t="s">
        <v>30</v>
      </c>
      <c r="C174" s="127" t="s">
        <v>233</v>
      </c>
      <c r="D174" s="126" t="s">
        <v>125</v>
      </c>
      <c r="E174" s="102" t="s">
        <v>235</v>
      </c>
      <c r="F174" s="155" t="s">
        <v>305</v>
      </c>
      <c r="G174" s="154">
        <v>5</v>
      </c>
      <c r="H174" s="154">
        <v>4923</v>
      </c>
      <c r="I174" s="151"/>
      <c r="J174" s="151"/>
      <c r="K174" s="151"/>
      <c r="L174" s="151"/>
      <c r="M174" s="100"/>
      <c r="N174" s="151"/>
      <c r="O174" s="151"/>
      <c r="P174" s="151"/>
      <c r="Q174" s="151"/>
      <c r="R174" s="151"/>
      <c r="S174" s="151"/>
      <c r="T174" s="151"/>
      <c r="U174" s="96"/>
    </row>
    <row r="175" spans="1:21" s="95" customFormat="1" x14ac:dyDescent="0.3">
      <c r="A175" s="303"/>
      <c r="B175" s="179" t="s">
        <v>30</v>
      </c>
      <c r="C175" s="176" t="s">
        <v>232</v>
      </c>
      <c r="D175" s="126" t="s">
        <v>125</v>
      </c>
      <c r="E175" s="102" t="s">
        <v>236</v>
      </c>
      <c r="F175" s="105" t="s">
        <v>306</v>
      </c>
      <c r="G175" s="103">
        <v>4</v>
      </c>
      <c r="H175" s="103">
        <v>3806</v>
      </c>
      <c r="I175" s="151"/>
      <c r="J175" s="151"/>
      <c r="K175" s="151"/>
      <c r="L175" s="151"/>
      <c r="M175" s="100"/>
      <c r="N175" s="151"/>
      <c r="O175" s="151"/>
      <c r="P175" s="151"/>
      <c r="Q175" s="151"/>
      <c r="R175" s="151"/>
      <c r="S175" s="151"/>
      <c r="T175" s="151"/>
      <c r="U175" s="96"/>
    </row>
    <row r="176" spans="1:21" s="172" customFormat="1" x14ac:dyDescent="0.3">
      <c r="A176" s="303"/>
      <c r="B176" s="179" t="s">
        <v>30</v>
      </c>
      <c r="C176" s="176" t="s">
        <v>303</v>
      </c>
      <c r="D176" s="126" t="s">
        <v>125</v>
      </c>
      <c r="E176" s="102" t="s">
        <v>301</v>
      </c>
      <c r="F176" s="105" t="s">
        <v>307</v>
      </c>
      <c r="G176" s="103">
        <v>7</v>
      </c>
      <c r="H176" s="103">
        <v>657</v>
      </c>
      <c r="I176" s="151"/>
      <c r="J176" s="151"/>
      <c r="K176" s="151"/>
      <c r="L176" s="151"/>
      <c r="M176" s="100"/>
      <c r="N176" s="151"/>
      <c r="O176" s="151"/>
      <c r="P176" s="151"/>
      <c r="Q176" s="151"/>
      <c r="R176" s="151"/>
      <c r="S176" s="151"/>
      <c r="T176" s="151"/>
      <c r="U176" s="173"/>
    </row>
    <row r="177" spans="1:21" s="172" customFormat="1" x14ac:dyDescent="0.3">
      <c r="A177" s="303"/>
      <c r="B177" s="179" t="s">
        <v>30</v>
      </c>
      <c r="C177" s="176" t="s">
        <v>304</v>
      </c>
      <c r="D177" s="126" t="s">
        <v>125</v>
      </c>
      <c r="E177" s="102" t="s">
        <v>302</v>
      </c>
      <c r="F177" s="105" t="s">
        <v>308</v>
      </c>
      <c r="G177" s="103">
        <v>4</v>
      </c>
      <c r="H177" s="103">
        <v>3750</v>
      </c>
      <c r="I177" s="151"/>
      <c r="J177" s="151"/>
      <c r="K177" s="151"/>
      <c r="L177" s="151"/>
      <c r="M177" s="100"/>
      <c r="N177" s="151"/>
      <c r="O177" s="151"/>
      <c r="P177" s="151"/>
      <c r="Q177" s="151"/>
      <c r="R177" s="151"/>
      <c r="S177" s="151"/>
      <c r="T177" s="151"/>
      <c r="U177" s="173"/>
    </row>
    <row r="178" spans="1:21" x14ac:dyDescent="0.3">
      <c r="A178" s="3"/>
      <c r="B178" s="98"/>
      <c r="C178" s="140"/>
      <c r="D178" s="140"/>
      <c r="E178" s="98"/>
      <c r="F178" s="250">
        <f>SUM(G167:G177)</f>
        <v>71</v>
      </c>
      <c r="G178" s="250"/>
      <c r="H178" s="150"/>
      <c r="I178" s="150"/>
      <c r="J178" s="150"/>
      <c r="K178" s="150"/>
      <c r="L178" s="150"/>
      <c r="M178" s="181"/>
      <c r="N178" s="150"/>
      <c r="O178" s="150"/>
      <c r="P178" s="150"/>
      <c r="Q178" s="150"/>
      <c r="R178" s="150"/>
      <c r="S178" s="150"/>
      <c r="T178" s="150"/>
      <c r="U178" s="4"/>
    </row>
    <row r="179" spans="1:21" x14ac:dyDescent="0.3">
      <c r="B179" s="3"/>
      <c r="C179" s="98"/>
      <c r="D179" s="3"/>
      <c r="E179" s="140"/>
      <c r="F179" s="6"/>
      <c r="G179" s="5"/>
      <c r="H179" s="11"/>
      <c r="I179" s="12"/>
      <c r="J179" s="12"/>
      <c r="K179" s="12"/>
      <c r="L179" s="12"/>
      <c r="M179" s="12"/>
      <c r="N179" s="12"/>
      <c r="O179" s="12"/>
      <c r="P179" s="12"/>
      <c r="Q179" s="12"/>
      <c r="R179" s="12"/>
      <c r="S179" s="12"/>
      <c r="T179" s="12"/>
      <c r="U179" s="4"/>
    </row>
    <row r="180" spans="1:21" x14ac:dyDescent="0.3">
      <c r="B180" s="3"/>
      <c r="C180" s="6"/>
      <c r="D180" s="3"/>
      <c r="E180" s="3"/>
      <c r="F180" s="6"/>
      <c r="G180" s="5"/>
      <c r="H180" s="11"/>
      <c r="I180" s="12"/>
      <c r="J180" s="12"/>
      <c r="K180" s="12"/>
      <c r="L180" s="12"/>
      <c r="M180" s="12"/>
      <c r="N180" s="12"/>
      <c r="O180" s="12"/>
      <c r="P180" s="12"/>
      <c r="Q180" s="12"/>
      <c r="R180" s="12"/>
      <c r="S180" s="12"/>
      <c r="T180" s="12"/>
      <c r="U180" s="4"/>
    </row>
    <row r="181" spans="1:21" x14ac:dyDescent="0.3">
      <c r="B181" s="3"/>
      <c r="C181" s="6"/>
      <c r="D181" s="3"/>
      <c r="E181" s="3"/>
      <c r="F181" s="6"/>
      <c r="G181" s="5"/>
      <c r="H181" s="11"/>
      <c r="I181" s="12"/>
      <c r="J181" s="12"/>
      <c r="K181" s="12"/>
      <c r="L181" s="12"/>
      <c r="M181" s="12"/>
      <c r="N181" s="12"/>
      <c r="O181" s="12"/>
      <c r="P181" s="12"/>
      <c r="Q181" s="12"/>
      <c r="R181" s="12"/>
      <c r="S181" s="12"/>
      <c r="T181" s="12"/>
      <c r="U181" s="4"/>
    </row>
    <row r="182" spans="1:21" x14ac:dyDescent="0.3">
      <c r="B182" s="3"/>
      <c r="C182" s="6"/>
      <c r="D182" s="3"/>
      <c r="E182" s="3"/>
      <c r="F182" s="6"/>
      <c r="G182" s="5"/>
      <c r="H182" s="11"/>
      <c r="I182" s="12"/>
      <c r="J182" s="12"/>
      <c r="K182" s="12"/>
      <c r="L182" s="12"/>
      <c r="M182" s="12"/>
      <c r="N182" s="12"/>
      <c r="O182" s="12"/>
      <c r="P182" s="12"/>
      <c r="Q182" s="12"/>
      <c r="R182" s="12"/>
      <c r="S182" s="12"/>
      <c r="T182" s="12"/>
      <c r="U182" s="4"/>
    </row>
    <row r="183" spans="1:21" x14ac:dyDescent="0.3">
      <c r="B183" s="3"/>
      <c r="C183" s="6"/>
      <c r="D183" s="3"/>
      <c r="E183" s="3"/>
      <c r="F183" s="6"/>
      <c r="G183" s="5"/>
      <c r="H183" s="11"/>
      <c r="I183" s="12"/>
      <c r="J183" s="12"/>
      <c r="K183" s="12"/>
      <c r="L183" s="12"/>
      <c r="M183" s="12"/>
      <c r="N183" s="12"/>
      <c r="O183" s="12"/>
      <c r="P183" s="12"/>
      <c r="Q183" s="12"/>
      <c r="R183" s="12"/>
      <c r="S183" s="12"/>
      <c r="T183" s="12"/>
      <c r="U183" s="4"/>
    </row>
    <row r="184" spans="1:21" x14ac:dyDescent="0.3">
      <c r="B184" s="3"/>
      <c r="C184" s="6"/>
      <c r="D184" s="3"/>
      <c r="E184" s="3"/>
      <c r="F184" s="6"/>
      <c r="G184" s="5"/>
      <c r="H184" s="11"/>
      <c r="I184" s="12"/>
      <c r="J184" s="12"/>
      <c r="K184" s="12"/>
      <c r="L184" s="12"/>
      <c r="M184" s="12"/>
      <c r="N184" s="12"/>
      <c r="O184" s="12"/>
      <c r="P184" s="12"/>
      <c r="Q184" s="12"/>
      <c r="R184" s="12"/>
      <c r="S184" s="12"/>
      <c r="T184" s="12"/>
      <c r="U184" s="4"/>
    </row>
    <row r="185" spans="1:21" x14ac:dyDescent="0.3">
      <c r="B185" s="3"/>
      <c r="C185" s="6"/>
      <c r="D185" s="3"/>
      <c r="E185" s="3"/>
      <c r="F185" s="6"/>
      <c r="G185" s="5"/>
      <c r="H185" s="11"/>
      <c r="I185" s="12"/>
      <c r="J185" s="12"/>
      <c r="K185" s="12"/>
      <c r="L185" s="12"/>
      <c r="M185" s="12"/>
      <c r="N185" s="12"/>
      <c r="O185" s="12"/>
      <c r="P185" s="12"/>
      <c r="Q185" s="12"/>
      <c r="R185" s="12"/>
      <c r="S185" s="12"/>
      <c r="T185" s="12"/>
      <c r="U185" s="4"/>
    </row>
    <row r="186" spans="1:21" x14ac:dyDescent="0.3">
      <c r="B186" s="3"/>
      <c r="C186" s="6"/>
      <c r="D186" s="3"/>
      <c r="E186" s="3"/>
      <c r="F186" s="6"/>
      <c r="G186" s="5"/>
      <c r="H186" s="11"/>
      <c r="I186" s="12"/>
      <c r="J186" s="12"/>
      <c r="K186" s="12"/>
      <c r="L186" s="12"/>
      <c r="M186" s="12"/>
      <c r="N186" s="12"/>
      <c r="O186" s="12"/>
      <c r="P186" s="12"/>
      <c r="Q186" s="12"/>
      <c r="R186" s="12"/>
      <c r="S186" s="12"/>
      <c r="T186" s="12"/>
      <c r="U186" s="4"/>
    </row>
    <row r="187" spans="1:21" x14ac:dyDescent="0.3">
      <c r="B187" s="3"/>
      <c r="C187" s="6"/>
      <c r="D187" s="3"/>
      <c r="E187" s="3"/>
      <c r="F187" s="6"/>
      <c r="G187" s="5"/>
      <c r="H187" s="11"/>
      <c r="I187" s="12"/>
      <c r="J187" s="12"/>
      <c r="K187" s="12"/>
      <c r="L187" s="12"/>
      <c r="M187" s="12"/>
      <c r="N187" s="12"/>
      <c r="O187" s="12"/>
      <c r="P187" s="12"/>
      <c r="Q187" s="12"/>
      <c r="R187" s="12"/>
      <c r="S187" s="12"/>
      <c r="T187" s="12"/>
      <c r="U187" s="4"/>
    </row>
    <row r="188" spans="1:21" x14ac:dyDescent="0.3">
      <c r="B188" s="3"/>
      <c r="C188" s="6"/>
      <c r="D188" s="3"/>
      <c r="E188" s="3"/>
      <c r="F188" s="6"/>
      <c r="G188" s="5"/>
      <c r="H188" s="11"/>
      <c r="I188" s="12"/>
      <c r="J188" s="12"/>
      <c r="K188" s="12"/>
      <c r="L188" s="12"/>
      <c r="M188" s="12"/>
      <c r="N188" s="12"/>
      <c r="O188" s="12"/>
      <c r="P188" s="12"/>
      <c r="Q188" s="12"/>
      <c r="R188" s="12"/>
      <c r="S188" s="12"/>
      <c r="T188" s="12"/>
      <c r="U188" s="4"/>
    </row>
    <row r="189" spans="1:21" x14ac:dyDescent="0.3">
      <c r="B189" s="3"/>
      <c r="C189" s="6"/>
      <c r="D189" s="3"/>
      <c r="E189" s="3"/>
      <c r="F189" s="6"/>
      <c r="G189" s="5"/>
      <c r="H189" s="11"/>
      <c r="I189" s="12"/>
      <c r="J189" s="12"/>
      <c r="K189" s="12"/>
      <c r="L189" s="12"/>
      <c r="M189" s="12"/>
      <c r="N189" s="12"/>
      <c r="O189" s="12"/>
      <c r="P189" s="12"/>
      <c r="Q189" s="12"/>
      <c r="R189" s="12"/>
      <c r="S189" s="12"/>
      <c r="T189" s="12"/>
      <c r="U189" s="4"/>
    </row>
    <row r="190" spans="1:21" x14ac:dyDescent="0.3">
      <c r="B190" s="3"/>
      <c r="C190" s="6"/>
      <c r="D190" s="3"/>
      <c r="E190" s="3"/>
      <c r="F190" s="6"/>
      <c r="G190" s="5"/>
      <c r="H190" s="11"/>
      <c r="I190" s="12"/>
      <c r="J190" s="12"/>
      <c r="K190" s="12"/>
      <c r="L190" s="12"/>
      <c r="M190" s="12"/>
      <c r="N190" s="12"/>
      <c r="O190" s="12"/>
      <c r="P190" s="12"/>
      <c r="Q190" s="12"/>
      <c r="R190" s="12"/>
      <c r="S190" s="12"/>
      <c r="T190" s="12"/>
      <c r="U190" s="4"/>
    </row>
    <row r="191" spans="1:21" x14ac:dyDescent="0.3">
      <c r="B191" s="3"/>
      <c r="C191" s="6"/>
      <c r="D191" s="3"/>
      <c r="E191" s="3"/>
      <c r="F191" s="6"/>
      <c r="G191" s="5"/>
      <c r="H191" s="11"/>
      <c r="I191" s="12"/>
      <c r="J191" s="12"/>
      <c r="K191" s="12"/>
      <c r="L191" s="12"/>
      <c r="M191" s="12"/>
      <c r="N191" s="12"/>
      <c r="O191" s="12"/>
      <c r="P191" s="12"/>
      <c r="Q191" s="12"/>
      <c r="R191" s="12"/>
      <c r="S191" s="12"/>
      <c r="T191" s="12"/>
      <c r="U191" s="4"/>
    </row>
    <row r="192" spans="1:21" x14ac:dyDescent="0.3">
      <c r="B192" s="3"/>
      <c r="C192" s="6"/>
      <c r="D192" s="3"/>
      <c r="E192" s="3"/>
      <c r="F192" s="6"/>
      <c r="G192" s="5"/>
      <c r="H192" s="11"/>
      <c r="I192" s="12"/>
      <c r="J192" s="12"/>
      <c r="K192" s="12"/>
      <c r="L192" s="12"/>
      <c r="M192" s="12"/>
      <c r="N192" s="12"/>
      <c r="O192" s="12"/>
      <c r="P192" s="12"/>
      <c r="Q192" s="12"/>
      <c r="R192" s="12"/>
      <c r="S192" s="12"/>
      <c r="T192" s="12"/>
      <c r="U192" s="4"/>
    </row>
    <row r="193" spans="2:21" x14ac:dyDescent="0.3">
      <c r="B193" s="3"/>
      <c r="C193" s="6"/>
      <c r="D193" s="3"/>
      <c r="E193" s="3"/>
      <c r="F193" s="6"/>
      <c r="G193" s="5"/>
      <c r="H193" s="11"/>
      <c r="I193" s="12"/>
      <c r="J193" s="12"/>
      <c r="K193" s="12"/>
      <c r="L193" s="12"/>
      <c r="M193" s="12"/>
      <c r="N193" s="12"/>
      <c r="O193" s="12"/>
      <c r="P193" s="12"/>
      <c r="Q193" s="12"/>
      <c r="R193" s="12"/>
      <c r="S193" s="12"/>
      <c r="T193" s="12"/>
      <c r="U193" s="4"/>
    </row>
    <row r="194" spans="2:21" x14ac:dyDescent="0.3">
      <c r="B194" s="3"/>
      <c r="C194" s="6"/>
      <c r="D194" s="3"/>
      <c r="E194" s="3"/>
      <c r="F194" s="6"/>
      <c r="G194" s="5"/>
      <c r="H194" s="11"/>
      <c r="I194" s="12"/>
      <c r="J194" s="12"/>
      <c r="K194" s="12"/>
      <c r="L194" s="12"/>
      <c r="M194" s="12"/>
      <c r="N194" s="12"/>
      <c r="O194" s="12"/>
      <c r="P194" s="12"/>
      <c r="Q194" s="12"/>
      <c r="R194" s="12"/>
      <c r="S194" s="12"/>
      <c r="T194" s="12"/>
      <c r="U194" s="4"/>
    </row>
    <row r="195" spans="2:21" x14ac:dyDescent="0.3">
      <c r="B195" s="3"/>
      <c r="C195" s="6"/>
      <c r="D195" s="3"/>
      <c r="E195" s="3"/>
      <c r="F195" s="6"/>
      <c r="G195" s="5"/>
      <c r="H195" s="11"/>
      <c r="I195" s="12"/>
      <c r="J195" s="12"/>
      <c r="K195" s="12"/>
      <c r="L195" s="12"/>
      <c r="M195" s="12"/>
      <c r="N195" s="12"/>
      <c r="O195" s="12"/>
      <c r="P195" s="12"/>
      <c r="Q195" s="12"/>
      <c r="R195" s="12"/>
      <c r="S195" s="12"/>
      <c r="T195" s="12"/>
      <c r="U195" s="4"/>
    </row>
    <row r="196" spans="2:21" x14ac:dyDescent="0.3">
      <c r="B196" s="3"/>
      <c r="C196" s="6"/>
      <c r="D196" s="3"/>
      <c r="E196" s="3"/>
      <c r="F196" s="6"/>
      <c r="G196" s="5"/>
      <c r="H196" s="11"/>
      <c r="I196" s="12"/>
      <c r="J196" s="12"/>
      <c r="K196" s="12"/>
      <c r="L196" s="12"/>
      <c r="M196" s="12"/>
      <c r="N196" s="12"/>
      <c r="O196" s="12"/>
      <c r="P196" s="12"/>
      <c r="Q196" s="12"/>
      <c r="R196" s="12"/>
      <c r="S196" s="12"/>
      <c r="T196" s="12"/>
      <c r="U196" s="4"/>
    </row>
    <row r="197" spans="2:21" x14ac:dyDescent="0.3">
      <c r="B197" s="3"/>
      <c r="C197" s="6"/>
      <c r="D197" s="3"/>
      <c r="E197" s="3"/>
      <c r="F197" s="6"/>
      <c r="G197" s="5"/>
      <c r="H197" s="11"/>
      <c r="I197" s="12"/>
      <c r="J197" s="12"/>
      <c r="K197" s="12"/>
      <c r="L197" s="12"/>
      <c r="M197" s="12"/>
      <c r="N197" s="12"/>
      <c r="O197" s="12"/>
      <c r="P197" s="12"/>
      <c r="Q197" s="12"/>
      <c r="R197" s="12"/>
      <c r="S197" s="12"/>
      <c r="T197" s="12"/>
      <c r="U197" s="4"/>
    </row>
    <row r="198" spans="2:21" x14ac:dyDescent="0.3">
      <c r="B198" s="3"/>
      <c r="C198" s="6"/>
      <c r="D198" s="3"/>
      <c r="E198" s="3"/>
      <c r="F198" s="6"/>
      <c r="G198" s="5"/>
      <c r="H198" s="11"/>
      <c r="I198" s="12"/>
      <c r="J198" s="12"/>
      <c r="K198" s="12"/>
      <c r="L198" s="12"/>
      <c r="M198" s="12"/>
      <c r="N198" s="12"/>
      <c r="O198" s="12"/>
      <c r="P198" s="12"/>
      <c r="Q198" s="12"/>
      <c r="R198" s="12"/>
      <c r="S198" s="12"/>
      <c r="T198" s="12"/>
      <c r="U198" s="4"/>
    </row>
    <row r="199" spans="2:21" x14ac:dyDescent="0.3">
      <c r="B199" s="3"/>
      <c r="C199" s="6"/>
      <c r="D199" s="3"/>
      <c r="E199" s="3"/>
      <c r="F199" s="6"/>
      <c r="G199" s="5"/>
      <c r="H199" s="11"/>
      <c r="I199" s="12"/>
      <c r="J199" s="12"/>
      <c r="K199" s="12"/>
      <c r="L199" s="12"/>
      <c r="M199" s="12"/>
      <c r="N199" s="12"/>
      <c r="O199" s="12"/>
      <c r="P199" s="12"/>
      <c r="Q199" s="12"/>
      <c r="R199" s="12"/>
      <c r="S199" s="12"/>
      <c r="T199" s="12"/>
      <c r="U199" s="4"/>
    </row>
    <row r="200" spans="2:21" x14ac:dyDescent="0.3">
      <c r="B200" s="3"/>
      <c r="C200" s="6"/>
      <c r="D200" s="3"/>
      <c r="E200" s="3"/>
      <c r="F200" s="6"/>
      <c r="G200" s="5"/>
      <c r="H200" s="11"/>
      <c r="I200" s="12"/>
      <c r="J200" s="12"/>
      <c r="K200" s="12"/>
      <c r="L200" s="12"/>
      <c r="M200" s="12"/>
      <c r="N200" s="12"/>
      <c r="O200" s="12"/>
      <c r="P200" s="12"/>
      <c r="Q200" s="12"/>
      <c r="R200" s="12"/>
      <c r="S200" s="12"/>
      <c r="T200" s="12"/>
      <c r="U200" s="4"/>
    </row>
    <row r="201" spans="2:21" x14ac:dyDescent="0.3">
      <c r="B201" s="3"/>
      <c r="C201" s="6"/>
      <c r="D201" s="3"/>
      <c r="E201" s="3"/>
      <c r="F201" s="6"/>
      <c r="G201" s="5"/>
      <c r="H201" s="11"/>
      <c r="I201" s="12"/>
      <c r="J201" s="12"/>
      <c r="K201" s="12"/>
      <c r="L201" s="12"/>
      <c r="M201" s="12"/>
      <c r="N201" s="12"/>
      <c r="O201" s="12"/>
      <c r="P201" s="12"/>
      <c r="Q201" s="12"/>
      <c r="R201" s="12"/>
      <c r="S201" s="12"/>
      <c r="T201" s="12"/>
      <c r="U201" s="4"/>
    </row>
    <row r="202" spans="2:21" x14ac:dyDescent="0.3">
      <c r="B202" s="3"/>
      <c r="C202" s="6"/>
      <c r="D202" s="3"/>
      <c r="E202" s="3"/>
      <c r="F202" s="6"/>
      <c r="G202" s="5"/>
      <c r="H202" s="11"/>
      <c r="I202" s="12"/>
      <c r="J202" s="12"/>
      <c r="K202" s="12"/>
      <c r="L202" s="12"/>
      <c r="M202" s="12"/>
      <c r="N202" s="12"/>
      <c r="O202" s="12"/>
      <c r="P202" s="12"/>
      <c r="Q202" s="12"/>
      <c r="R202" s="12"/>
      <c r="S202" s="12"/>
      <c r="T202" s="12"/>
      <c r="U202" s="4"/>
    </row>
    <row r="203" spans="2:21" x14ac:dyDescent="0.3">
      <c r="B203" s="3"/>
      <c r="C203" s="6"/>
      <c r="D203" s="3"/>
      <c r="E203" s="3"/>
      <c r="F203" s="6"/>
      <c r="G203" s="5"/>
      <c r="H203" s="11"/>
      <c r="I203" s="12"/>
      <c r="J203" s="12"/>
      <c r="K203" s="12"/>
      <c r="L203" s="12"/>
      <c r="M203" s="12"/>
      <c r="N203" s="12"/>
      <c r="O203" s="12"/>
      <c r="P203" s="12"/>
      <c r="Q203" s="12"/>
      <c r="R203" s="12"/>
      <c r="S203" s="12"/>
      <c r="T203" s="12"/>
      <c r="U203" s="4"/>
    </row>
    <row r="204" spans="2:21" x14ac:dyDescent="0.3">
      <c r="B204" s="3"/>
      <c r="C204" s="6"/>
      <c r="D204" s="3"/>
      <c r="E204" s="3"/>
      <c r="F204" s="6"/>
      <c r="G204" s="5"/>
      <c r="H204" s="11"/>
      <c r="I204" s="12"/>
      <c r="J204" s="12"/>
      <c r="K204" s="12"/>
      <c r="L204" s="12"/>
      <c r="M204" s="12"/>
      <c r="N204" s="12"/>
      <c r="O204" s="12"/>
      <c r="P204" s="12"/>
      <c r="Q204" s="12"/>
      <c r="R204" s="12"/>
      <c r="S204" s="12"/>
      <c r="T204" s="12"/>
      <c r="U204" s="4"/>
    </row>
    <row r="205" spans="2:21" x14ac:dyDescent="0.3">
      <c r="B205" s="3"/>
      <c r="C205" s="6"/>
      <c r="D205" s="3"/>
      <c r="E205" s="3"/>
      <c r="F205" s="6"/>
      <c r="G205" s="5"/>
      <c r="H205" s="11"/>
      <c r="I205" s="12"/>
      <c r="J205" s="12"/>
      <c r="K205" s="12"/>
      <c r="L205" s="12"/>
      <c r="M205" s="12"/>
      <c r="N205" s="12"/>
      <c r="O205" s="12"/>
      <c r="P205" s="12"/>
      <c r="Q205" s="12"/>
      <c r="R205" s="12"/>
      <c r="S205" s="12"/>
      <c r="T205" s="12"/>
      <c r="U205" s="4"/>
    </row>
    <row r="206" spans="2:21" x14ac:dyDescent="0.3">
      <c r="B206" s="21"/>
      <c r="C206" s="7"/>
      <c r="D206" s="21"/>
      <c r="E206" s="21"/>
      <c r="F206" s="7"/>
      <c r="G206" s="18"/>
      <c r="H206" s="13"/>
      <c r="I206" s="14"/>
      <c r="J206" s="14"/>
      <c r="K206" s="14"/>
      <c r="L206" s="14"/>
      <c r="M206" s="14"/>
      <c r="N206" s="14"/>
      <c r="O206" s="14"/>
      <c r="P206" s="14"/>
      <c r="Q206" s="14"/>
      <c r="R206" s="14"/>
      <c r="S206" s="14"/>
      <c r="T206" s="14"/>
      <c r="U206" s="4"/>
    </row>
    <row r="207" spans="2:21" x14ac:dyDescent="0.3">
      <c r="E207" s="21"/>
      <c r="F207" s="7"/>
      <c r="G207" s="18"/>
      <c r="H207" s="13"/>
      <c r="I207" s="14"/>
      <c r="J207" s="14"/>
      <c r="K207" s="14"/>
      <c r="L207" s="14"/>
      <c r="M207" s="14"/>
      <c r="N207" s="14"/>
      <c r="O207" s="14"/>
      <c r="P207" s="14"/>
      <c r="Q207" s="14"/>
      <c r="R207" s="14"/>
      <c r="S207" s="14"/>
      <c r="T207" s="14"/>
      <c r="U207" s="4"/>
    </row>
    <row r="208" spans="2:21" x14ac:dyDescent="0.3">
      <c r="E208" s="21"/>
      <c r="F208" s="7"/>
      <c r="G208" s="18"/>
      <c r="H208" s="13"/>
      <c r="I208" s="14"/>
      <c r="J208" s="14"/>
      <c r="K208" s="14"/>
      <c r="L208" s="14"/>
      <c r="M208" s="14"/>
      <c r="N208" s="14"/>
      <c r="O208" s="14"/>
      <c r="P208" s="14"/>
      <c r="Q208" s="14"/>
      <c r="R208" s="14"/>
      <c r="S208" s="14"/>
      <c r="T208" s="14"/>
      <c r="U208" s="4"/>
    </row>
    <row r="209" spans="5:21" x14ac:dyDescent="0.3">
      <c r="E209" s="21"/>
      <c r="F209" s="7"/>
      <c r="G209" s="18"/>
      <c r="H209" s="13"/>
      <c r="I209" s="14"/>
      <c r="J209" s="14"/>
      <c r="K209" s="14"/>
      <c r="L209" s="14"/>
      <c r="M209" s="14"/>
      <c r="N209" s="14"/>
      <c r="O209" s="14"/>
      <c r="P209" s="14"/>
      <c r="Q209" s="14"/>
      <c r="R209" s="14"/>
      <c r="S209" s="14"/>
      <c r="T209" s="14"/>
      <c r="U209" s="4"/>
    </row>
    <row r="210" spans="5:21" x14ac:dyDescent="0.3">
      <c r="E210" s="21"/>
      <c r="F210" s="7"/>
      <c r="G210" s="18"/>
      <c r="H210" s="13"/>
      <c r="I210" s="14"/>
      <c r="J210" s="14"/>
      <c r="K210" s="14"/>
      <c r="L210" s="14"/>
      <c r="M210" s="14"/>
      <c r="N210" s="14"/>
      <c r="O210" s="14"/>
      <c r="P210" s="14"/>
      <c r="Q210" s="14"/>
      <c r="R210" s="14"/>
      <c r="S210" s="14"/>
      <c r="T210" s="14"/>
      <c r="U210" s="4"/>
    </row>
    <row r="211" spans="5:21" x14ac:dyDescent="0.3">
      <c r="E211" s="21"/>
      <c r="F211" s="7"/>
      <c r="G211" s="18"/>
      <c r="H211" s="13"/>
      <c r="I211" s="14"/>
      <c r="J211" s="14"/>
      <c r="K211" s="14"/>
      <c r="L211" s="14"/>
      <c r="M211" s="14"/>
      <c r="N211" s="14"/>
      <c r="O211" s="14"/>
      <c r="P211" s="14"/>
      <c r="Q211" s="14"/>
      <c r="R211" s="14"/>
      <c r="S211" s="14"/>
      <c r="T211" s="14"/>
      <c r="U211" s="4"/>
    </row>
    <row r="212" spans="5:21" x14ac:dyDescent="0.3">
      <c r="E212" s="21"/>
      <c r="F212" s="7"/>
      <c r="G212" s="18"/>
      <c r="H212" s="13"/>
      <c r="I212" s="14"/>
      <c r="J212" s="14"/>
      <c r="K212" s="14"/>
      <c r="L212" s="14"/>
      <c r="M212" s="14"/>
      <c r="N212" s="14"/>
      <c r="O212" s="14"/>
      <c r="P212" s="14"/>
      <c r="Q212" s="14"/>
      <c r="R212" s="14"/>
      <c r="S212" s="14"/>
      <c r="T212" s="14"/>
      <c r="U212" s="4"/>
    </row>
    <row r="213" spans="5:21" x14ac:dyDescent="0.3">
      <c r="E213" s="21"/>
      <c r="F213" s="7"/>
      <c r="G213" s="18"/>
      <c r="H213" s="13"/>
      <c r="I213" s="14"/>
      <c r="J213" s="14"/>
      <c r="K213" s="14"/>
      <c r="L213" s="14"/>
      <c r="M213" s="14"/>
      <c r="N213" s="14"/>
      <c r="O213" s="14"/>
      <c r="P213" s="14"/>
      <c r="Q213" s="14"/>
      <c r="R213" s="14"/>
      <c r="S213" s="14"/>
      <c r="T213" s="14"/>
      <c r="U213" s="4"/>
    </row>
    <row r="214" spans="5:21" x14ac:dyDescent="0.3">
      <c r="E214" s="21"/>
      <c r="F214" s="7"/>
      <c r="G214" s="18"/>
      <c r="H214" s="13"/>
      <c r="I214" s="14"/>
      <c r="J214" s="14"/>
      <c r="K214" s="14"/>
      <c r="L214" s="14"/>
      <c r="M214" s="14"/>
      <c r="N214" s="14"/>
      <c r="O214" s="14"/>
      <c r="P214" s="14"/>
      <c r="Q214" s="14"/>
      <c r="R214" s="14"/>
      <c r="S214" s="14"/>
      <c r="T214" s="14"/>
      <c r="U214" s="4"/>
    </row>
    <row r="215" spans="5:21" x14ac:dyDescent="0.3">
      <c r="E215" s="21"/>
      <c r="F215" s="7"/>
      <c r="G215" s="18"/>
      <c r="H215" s="13"/>
      <c r="I215" s="14"/>
      <c r="J215" s="14"/>
      <c r="K215" s="14"/>
      <c r="L215" s="14"/>
      <c r="M215" s="14"/>
      <c r="N215" s="14"/>
      <c r="O215" s="14"/>
      <c r="P215" s="14"/>
      <c r="Q215" s="14"/>
      <c r="R215" s="14"/>
      <c r="S215" s="14"/>
      <c r="T215" s="14"/>
      <c r="U215" s="4"/>
    </row>
    <row r="216" spans="5:21" x14ac:dyDescent="0.3">
      <c r="E216" s="21"/>
      <c r="F216" s="7"/>
      <c r="G216" s="18"/>
      <c r="H216" s="13"/>
      <c r="I216" s="14"/>
      <c r="J216" s="14"/>
      <c r="K216" s="14"/>
      <c r="L216" s="14"/>
      <c r="M216" s="14"/>
      <c r="N216" s="14"/>
      <c r="O216" s="14"/>
      <c r="P216" s="14"/>
      <c r="Q216" s="14"/>
      <c r="R216" s="14"/>
      <c r="S216" s="14"/>
      <c r="T216" s="14"/>
      <c r="U216" s="4"/>
    </row>
    <row r="217" spans="5:21" x14ac:dyDescent="0.3">
      <c r="E217" s="21"/>
      <c r="F217" s="7"/>
      <c r="G217" s="18"/>
      <c r="H217" s="13"/>
      <c r="I217" s="14"/>
      <c r="J217" s="14"/>
      <c r="K217" s="14"/>
      <c r="L217" s="14"/>
      <c r="M217" s="14"/>
      <c r="N217" s="14"/>
      <c r="O217" s="14"/>
      <c r="P217" s="14"/>
      <c r="Q217" s="14"/>
      <c r="R217" s="14"/>
      <c r="S217" s="14"/>
      <c r="T217" s="14"/>
      <c r="U217" s="4"/>
    </row>
    <row r="218" spans="5:21" x14ac:dyDescent="0.3">
      <c r="E218" s="21"/>
      <c r="F218" s="7"/>
      <c r="G218" s="18"/>
      <c r="H218" s="13"/>
      <c r="I218" s="14"/>
      <c r="J218" s="14"/>
      <c r="K218" s="14"/>
      <c r="L218" s="14"/>
      <c r="M218" s="14"/>
      <c r="N218" s="14"/>
      <c r="O218" s="14"/>
      <c r="P218" s="14"/>
      <c r="Q218" s="14"/>
      <c r="R218" s="14"/>
      <c r="S218" s="14"/>
      <c r="T218" s="14"/>
      <c r="U218" s="4"/>
    </row>
    <row r="219" spans="5:21" x14ac:dyDescent="0.3">
      <c r="E219" s="21"/>
      <c r="F219" s="7"/>
      <c r="G219" s="18"/>
      <c r="H219" s="13"/>
      <c r="I219" s="14"/>
      <c r="J219" s="14"/>
      <c r="K219" s="14"/>
      <c r="L219" s="14"/>
      <c r="M219" s="14"/>
      <c r="N219" s="14"/>
      <c r="O219" s="14"/>
      <c r="P219" s="14"/>
      <c r="Q219" s="14"/>
      <c r="R219" s="14"/>
      <c r="S219" s="14"/>
      <c r="T219" s="14"/>
      <c r="U219" s="4"/>
    </row>
    <row r="220" spans="5:21" x14ac:dyDescent="0.3">
      <c r="E220" s="21"/>
      <c r="F220" s="7"/>
      <c r="G220" s="18"/>
      <c r="H220" s="13"/>
      <c r="I220" s="14"/>
      <c r="J220" s="14"/>
      <c r="K220" s="14"/>
      <c r="L220" s="14"/>
      <c r="M220" s="14"/>
      <c r="N220" s="14"/>
      <c r="O220" s="14"/>
      <c r="P220" s="14"/>
      <c r="Q220" s="14"/>
      <c r="R220" s="14"/>
      <c r="S220" s="14"/>
      <c r="T220" s="14"/>
      <c r="U220" s="4"/>
    </row>
    <row r="221" spans="5:21" x14ac:dyDescent="0.3">
      <c r="E221" s="21"/>
      <c r="F221" s="7"/>
      <c r="G221" s="18"/>
      <c r="H221" s="13"/>
      <c r="I221" s="14"/>
      <c r="J221" s="14"/>
      <c r="K221" s="14"/>
      <c r="L221" s="14"/>
      <c r="M221" s="14"/>
      <c r="N221" s="14"/>
      <c r="O221" s="14"/>
      <c r="P221" s="14"/>
      <c r="Q221" s="14"/>
      <c r="R221" s="14"/>
      <c r="S221" s="14"/>
      <c r="T221" s="14"/>
      <c r="U221" s="4"/>
    </row>
    <row r="222" spans="5:21" x14ac:dyDescent="0.3">
      <c r="E222" s="21"/>
      <c r="F222" s="7"/>
      <c r="G222" s="18"/>
      <c r="H222" s="13"/>
      <c r="I222" s="14"/>
      <c r="J222" s="14"/>
      <c r="K222" s="14"/>
      <c r="L222" s="14"/>
      <c r="M222" s="14"/>
      <c r="N222" s="14"/>
      <c r="O222" s="14"/>
      <c r="P222" s="14"/>
      <c r="Q222" s="14"/>
      <c r="R222" s="14"/>
      <c r="S222" s="14"/>
      <c r="T222" s="14"/>
      <c r="U222" s="4"/>
    </row>
    <row r="223" spans="5:21" x14ac:dyDescent="0.3">
      <c r="E223" s="21"/>
      <c r="F223" s="7"/>
      <c r="G223" s="18"/>
      <c r="H223" s="13"/>
      <c r="I223" s="14"/>
      <c r="J223" s="14"/>
      <c r="K223" s="14"/>
      <c r="L223" s="14"/>
      <c r="M223" s="14"/>
      <c r="N223" s="14"/>
      <c r="O223" s="14"/>
      <c r="P223" s="14"/>
      <c r="Q223" s="14"/>
      <c r="R223" s="14"/>
      <c r="S223" s="14"/>
      <c r="T223" s="14"/>
      <c r="U223" s="4"/>
    </row>
    <row r="224" spans="5:21" x14ac:dyDescent="0.3">
      <c r="E224" s="21"/>
      <c r="F224" s="7"/>
      <c r="G224" s="18"/>
      <c r="H224" s="13"/>
      <c r="I224" s="14"/>
      <c r="J224" s="14"/>
      <c r="K224" s="14"/>
      <c r="L224" s="14"/>
      <c r="M224" s="14"/>
      <c r="N224" s="14"/>
      <c r="O224" s="14"/>
      <c r="P224" s="14"/>
      <c r="Q224" s="14"/>
      <c r="R224" s="14"/>
      <c r="S224" s="14"/>
      <c r="T224" s="14"/>
      <c r="U224" s="4"/>
    </row>
    <row r="225" spans="5:21" x14ac:dyDescent="0.3">
      <c r="E225" s="21"/>
      <c r="F225" s="7"/>
      <c r="G225" s="18"/>
      <c r="H225" s="13"/>
      <c r="I225" s="14"/>
      <c r="J225" s="14"/>
      <c r="K225" s="14"/>
      <c r="L225" s="14"/>
      <c r="M225" s="14"/>
      <c r="N225" s="14"/>
      <c r="O225" s="14"/>
      <c r="P225" s="14"/>
      <c r="Q225" s="14"/>
      <c r="R225" s="14"/>
      <c r="S225" s="14"/>
      <c r="T225" s="14"/>
      <c r="U225" s="4"/>
    </row>
    <row r="226" spans="5:21" x14ac:dyDescent="0.3">
      <c r="E226" s="21"/>
      <c r="F226" s="7"/>
      <c r="G226" s="18"/>
      <c r="H226" s="13"/>
      <c r="I226" s="14"/>
      <c r="J226" s="14"/>
      <c r="K226" s="14"/>
      <c r="L226" s="14"/>
      <c r="M226" s="14"/>
      <c r="N226" s="14"/>
      <c r="O226" s="14"/>
      <c r="P226" s="14"/>
      <c r="Q226" s="14"/>
      <c r="R226" s="14"/>
      <c r="S226" s="14"/>
      <c r="T226" s="14"/>
      <c r="U226" s="4"/>
    </row>
  </sheetData>
  <mergeCells count="446">
    <mergeCell ref="C55:C56"/>
    <mergeCell ref="D55:D56"/>
    <mergeCell ref="E55:E56"/>
    <mergeCell ref="F55:F56"/>
    <mergeCell ref="C9:C10"/>
    <mergeCell ref="D9:D10"/>
    <mergeCell ref="C15:C18"/>
    <mergeCell ref="E9:E10"/>
    <mergeCell ref="E11:E12"/>
    <mergeCell ref="D27:D28"/>
    <mergeCell ref="F19:F20"/>
    <mergeCell ref="F21:F22"/>
    <mergeCell ref="D29:D30"/>
    <mergeCell ref="G51:G52"/>
    <mergeCell ref="E7:E8"/>
    <mergeCell ref="F7:F8"/>
    <mergeCell ref="G7:G8"/>
    <mergeCell ref="H7:H8"/>
    <mergeCell ref="C53:C54"/>
    <mergeCell ref="D53:D54"/>
    <mergeCell ref="E53:E54"/>
    <mergeCell ref="F53:F54"/>
    <mergeCell ref="H25:H26"/>
    <mergeCell ref="G35:G36"/>
    <mergeCell ref="H35:H36"/>
    <mergeCell ref="H33:H34"/>
    <mergeCell ref="D35:D36"/>
    <mergeCell ref="E35:E36"/>
    <mergeCell ref="H41:H42"/>
    <mergeCell ref="H39:H40"/>
    <mergeCell ref="H45:H46"/>
    <mergeCell ref="G67:G68"/>
    <mergeCell ref="F67:F68"/>
    <mergeCell ref="G45:G46"/>
    <mergeCell ref="F45:F46"/>
    <mergeCell ref="E63:E64"/>
    <mergeCell ref="E65:E66"/>
    <mergeCell ref="G39:G40"/>
    <mergeCell ref="F39:F40"/>
    <mergeCell ref="G41:G42"/>
    <mergeCell ref="H51:H52"/>
    <mergeCell ref="H49:H50"/>
    <mergeCell ref="F57:F58"/>
    <mergeCell ref="E57:E58"/>
    <mergeCell ref="G53:G54"/>
    <mergeCell ref="H53:H54"/>
    <mergeCell ref="H55:H56"/>
    <mergeCell ref="G55:G56"/>
    <mergeCell ref="H47:H48"/>
    <mergeCell ref="E71:E72"/>
    <mergeCell ref="E157:E158"/>
    <mergeCell ref="E77:E78"/>
    <mergeCell ref="F75:F76"/>
    <mergeCell ref="F77:F78"/>
    <mergeCell ref="E75:E76"/>
    <mergeCell ref="F91:F92"/>
    <mergeCell ref="F81:F82"/>
    <mergeCell ref="H141:H142"/>
    <mergeCell ref="H125:H126"/>
    <mergeCell ref="G135:G136"/>
    <mergeCell ref="E151:E152"/>
    <mergeCell ref="H135:H136"/>
    <mergeCell ref="F133:F134"/>
    <mergeCell ref="E133:E134"/>
    <mergeCell ref="E135:E136"/>
    <mergeCell ref="F135:F136"/>
    <mergeCell ref="H149:H150"/>
    <mergeCell ref="H151:H152"/>
    <mergeCell ref="H157:H158"/>
    <mergeCell ref="H97:H98"/>
    <mergeCell ref="E99:E100"/>
    <mergeCell ref="E109:E110"/>
    <mergeCell ref="E111:E112"/>
    <mergeCell ref="G161:G162"/>
    <mergeCell ref="D125:D126"/>
    <mergeCell ref="D139:D140"/>
    <mergeCell ref="C157:C158"/>
    <mergeCell ref="F151:F152"/>
    <mergeCell ref="F147:F148"/>
    <mergeCell ref="F155:F156"/>
    <mergeCell ref="G153:G154"/>
    <mergeCell ref="G151:G152"/>
    <mergeCell ref="G149:G150"/>
    <mergeCell ref="F153:F154"/>
    <mergeCell ref="D141:D142"/>
    <mergeCell ref="D129:D130"/>
    <mergeCell ref="C143:C152"/>
    <mergeCell ref="D135:D136"/>
    <mergeCell ref="D133:D134"/>
    <mergeCell ref="G159:G160"/>
    <mergeCell ref="C161:C162"/>
    <mergeCell ref="E161:E162"/>
    <mergeCell ref="F161:F162"/>
    <mergeCell ref="C159:C160"/>
    <mergeCell ref="B67:B122"/>
    <mergeCell ref="D109:D110"/>
    <mergeCell ref="D67:D68"/>
    <mergeCell ref="D73:D74"/>
    <mergeCell ref="D71:D72"/>
    <mergeCell ref="D115:D116"/>
    <mergeCell ref="C117:C118"/>
    <mergeCell ref="C119:C120"/>
    <mergeCell ref="C121:C122"/>
    <mergeCell ref="D117:D122"/>
    <mergeCell ref="D69:D70"/>
    <mergeCell ref="D107:D108"/>
    <mergeCell ref="D87:D88"/>
    <mergeCell ref="D89:D90"/>
    <mergeCell ref="D91:D92"/>
    <mergeCell ref="D85:D86"/>
    <mergeCell ref="D81:D82"/>
    <mergeCell ref="D75:D76"/>
    <mergeCell ref="D79:D80"/>
    <mergeCell ref="D83:D84"/>
    <mergeCell ref="D77:D78"/>
    <mergeCell ref="C107:C110"/>
    <mergeCell ref="D113:D114"/>
    <mergeCell ref="C67:C106"/>
    <mergeCell ref="F123:F124"/>
    <mergeCell ref="D93:D94"/>
    <mergeCell ref="D95:D96"/>
    <mergeCell ref="F107:F108"/>
    <mergeCell ref="E127:E128"/>
    <mergeCell ref="D101:D102"/>
    <mergeCell ref="D111:D112"/>
    <mergeCell ref="D105:D106"/>
    <mergeCell ref="F157:F158"/>
    <mergeCell ref="E155:E156"/>
    <mergeCell ref="E153:E154"/>
    <mergeCell ref="F143:F144"/>
    <mergeCell ref="F145:F146"/>
    <mergeCell ref="D103:D104"/>
    <mergeCell ref="E123:E124"/>
    <mergeCell ref="D99:D100"/>
    <mergeCell ref="E79:E80"/>
    <mergeCell ref="E81:E82"/>
    <mergeCell ref="E85:E86"/>
    <mergeCell ref="E89:E90"/>
    <mergeCell ref="E91:E92"/>
    <mergeCell ref="F89:F90"/>
    <mergeCell ref="A165:A177"/>
    <mergeCell ref="D123:D124"/>
    <mergeCell ref="D131:D132"/>
    <mergeCell ref="B143:B164"/>
    <mergeCell ref="D127:D128"/>
    <mergeCell ref="E141:E142"/>
    <mergeCell ref="D143:D152"/>
    <mergeCell ref="D153:D156"/>
    <mergeCell ref="C155:C156"/>
    <mergeCell ref="B123:B142"/>
    <mergeCell ref="C153:C154"/>
    <mergeCell ref="E143:E144"/>
    <mergeCell ref="E145:E146"/>
    <mergeCell ref="E159:E160"/>
    <mergeCell ref="C123:C142"/>
    <mergeCell ref="E129:E130"/>
    <mergeCell ref="E147:E148"/>
    <mergeCell ref="E125:E126"/>
    <mergeCell ref="C163:C164"/>
    <mergeCell ref="A67:A164"/>
    <mergeCell ref="C111:C116"/>
    <mergeCell ref="E139:E140"/>
    <mergeCell ref="E163:E164"/>
    <mergeCell ref="E13:E14"/>
    <mergeCell ref="E15:E16"/>
    <mergeCell ref="D3:D4"/>
    <mergeCell ref="E113:E114"/>
    <mergeCell ref="E115:E116"/>
    <mergeCell ref="E5:E6"/>
    <mergeCell ref="E43:E44"/>
    <mergeCell ref="D65:D66"/>
    <mergeCell ref="D57:D58"/>
    <mergeCell ref="D41:D42"/>
    <mergeCell ref="D43:D44"/>
    <mergeCell ref="E27:E28"/>
    <mergeCell ref="D51:D52"/>
    <mergeCell ref="D49:D50"/>
    <mergeCell ref="E87:E88"/>
    <mergeCell ref="E93:E94"/>
    <mergeCell ref="E95:E96"/>
    <mergeCell ref="D97:D98"/>
    <mergeCell ref="E97:E98"/>
    <mergeCell ref="A1:T1"/>
    <mergeCell ref="B3:B8"/>
    <mergeCell ref="A3:A66"/>
    <mergeCell ref="F41:F42"/>
    <mergeCell ref="E3:E4"/>
    <mergeCell ref="E37:E38"/>
    <mergeCell ref="F33:F34"/>
    <mergeCell ref="D23:D24"/>
    <mergeCell ref="D25:D26"/>
    <mergeCell ref="D7:D8"/>
    <mergeCell ref="C47:C48"/>
    <mergeCell ref="C45:C46"/>
    <mergeCell ref="B43:B58"/>
    <mergeCell ref="C43:C44"/>
    <mergeCell ref="D39:D40"/>
    <mergeCell ref="C11:C12"/>
    <mergeCell ref="D11:D12"/>
    <mergeCell ref="D17:D18"/>
    <mergeCell ref="D15:D16"/>
    <mergeCell ref="C3:C8"/>
    <mergeCell ref="H13:H14"/>
    <mergeCell ref="G15:G16"/>
    <mergeCell ref="D31:D32"/>
    <mergeCell ref="E31:E32"/>
    <mergeCell ref="F83:F84"/>
    <mergeCell ref="F79:F80"/>
    <mergeCell ref="E83:E84"/>
    <mergeCell ref="F3:F4"/>
    <mergeCell ref="F15:F16"/>
    <mergeCell ref="D21:D22"/>
    <mergeCell ref="D13:D14"/>
    <mergeCell ref="H17:H18"/>
    <mergeCell ref="G17:G18"/>
    <mergeCell ref="H3:H4"/>
    <mergeCell ref="G3:G4"/>
    <mergeCell ref="G5:G6"/>
    <mergeCell ref="H5:H6"/>
    <mergeCell ref="G11:G12"/>
    <mergeCell ref="H11:H12"/>
    <mergeCell ref="F9:F10"/>
    <mergeCell ref="G9:G10"/>
    <mergeCell ref="F11:F12"/>
    <mergeCell ref="H9:H10"/>
    <mergeCell ref="F13:F14"/>
    <mergeCell ref="F5:F6"/>
    <mergeCell ref="H15:H16"/>
    <mergeCell ref="E19:E20"/>
    <mergeCell ref="E17:E18"/>
    <mergeCell ref="D5:D6"/>
    <mergeCell ref="H37:H38"/>
    <mergeCell ref="H19:H20"/>
    <mergeCell ref="G23:G24"/>
    <mergeCell ref="H23:H24"/>
    <mergeCell ref="H27:H28"/>
    <mergeCell ref="G27:G28"/>
    <mergeCell ref="G25:G26"/>
    <mergeCell ref="G13:G14"/>
    <mergeCell ref="F25:F26"/>
    <mergeCell ref="F17:F18"/>
    <mergeCell ref="E23:E24"/>
    <mergeCell ref="G21:G22"/>
    <mergeCell ref="E25:E26"/>
    <mergeCell ref="F23:F24"/>
    <mergeCell ref="G37:G38"/>
    <mergeCell ref="G19:G20"/>
    <mergeCell ref="H21:H22"/>
    <mergeCell ref="F31:F32"/>
    <mergeCell ref="E33:E34"/>
    <mergeCell ref="D33:D34"/>
    <mergeCell ref="H31:H32"/>
    <mergeCell ref="G31:G32"/>
    <mergeCell ref="G33:G34"/>
    <mergeCell ref="E69:E70"/>
    <mergeCell ref="F35:F36"/>
    <mergeCell ref="E39:E40"/>
    <mergeCell ref="E21:E22"/>
    <mergeCell ref="F27:F28"/>
    <mergeCell ref="F69:F70"/>
    <mergeCell ref="G47:G48"/>
    <mergeCell ref="E59:E60"/>
    <mergeCell ref="F65:F66"/>
    <mergeCell ref="F63:F64"/>
    <mergeCell ref="E67:E68"/>
    <mergeCell ref="F49:F50"/>
    <mergeCell ref="G43:G44"/>
    <mergeCell ref="E41:E42"/>
    <mergeCell ref="E29:E30"/>
    <mergeCell ref="F37:F38"/>
    <mergeCell ref="F51:F52"/>
    <mergeCell ref="E51:E52"/>
    <mergeCell ref="E49:E50"/>
    <mergeCell ref="G49:G50"/>
    <mergeCell ref="F47:F48"/>
    <mergeCell ref="E47:E48"/>
    <mergeCell ref="G65:G66"/>
    <mergeCell ref="F59:F60"/>
    <mergeCell ref="H43:H44"/>
    <mergeCell ref="H63:H64"/>
    <mergeCell ref="H67:H68"/>
    <mergeCell ref="E45:E46"/>
    <mergeCell ref="G57:G58"/>
    <mergeCell ref="G75:G76"/>
    <mergeCell ref="G77:G78"/>
    <mergeCell ref="E149:E150"/>
    <mergeCell ref="F149:F150"/>
    <mergeCell ref="F127:F128"/>
    <mergeCell ref="G143:G144"/>
    <mergeCell ref="G81:G82"/>
    <mergeCell ref="G147:G148"/>
    <mergeCell ref="G127:G128"/>
    <mergeCell ref="G121:G122"/>
    <mergeCell ref="G145:G146"/>
    <mergeCell ref="F131:F132"/>
    <mergeCell ref="E131:E132"/>
    <mergeCell ref="F129:F130"/>
    <mergeCell ref="E107:E108"/>
    <mergeCell ref="G83:G84"/>
    <mergeCell ref="F43:F44"/>
    <mergeCell ref="G71:G72"/>
    <mergeCell ref="F87:F88"/>
    <mergeCell ref="F178:G178"/>
    <mergeCell ref="H119:H120"/>
    <mergeCell ref="H155:H156"/>
    <mergeCell ref="G155:G156"/>
    <mergeCell ref="H153:H154"/>
    <mergeCell ref="H133:H134"/>
    <mergeCell ref="H139:H140"/>
    <mergeCell ref="H131:H132"/>
    <mergeCell ref="G131:G132"/>
    <mergeCell ref="F125:F126"/>
    <mergeCell ref="F139:F140"/>
    <mergeCell ref="G139:G140"/>
    <mergeCell ref="G129:G130"/>
    <mergeCell ref="H163:H164"/>
    <mergeCell ref="F159:F160"/>
    <mergeCell ref="H145:H146"/>
    <mergeCell ref="H161:H162"/>
    <mergeCell ref="G157:G158"/>
    <mergeCell ref="H159:H160"/>
    <mergeCell ref="G141:G142"/>
    <mergeCell ref="G163:G164"/>
    <mergeCell ref="H143:H144"/>
    <mergeCell ref="F141:F142"/>
    <mergeCell ref="H147:H148"/>
    <mergeCell ref="B9:B22"/>
    <mergeCell ref="B23:B38"/>
    <mergeCell ref="C23:C26"/>
    <mergeCell ref="C37:C38"/>
    <mergeCell ref="D37:D38"/>
    <mergeCell ref="B39:B42"/>
    <mergeCell ref="C39:C40"/>
    <mergeCell ref="C41:C42"/>
    <mergeCell ref="B59:B66"/>
    <mergeCell ref="C59:C60"/>
    <mergeCell ref="D59:D60"/>
    <mergeCell ref="D45:D46"/>
    <mergeCell ref="D47:D48"/>
    <mergeCell ref="C65:C66"/>
    <mergeCell ref="C63:C64"/>
    <mergeCell ref="D63:D64"/>
    <mergeCell ref="C13:C14"/>
    <mergeCell ref="D19:D20"/>
    <mergeCell ref="C21:C22"/>
    <mergeCell ref="C35:C36"/>
    <mergeCell ref="C57:C58"/>
    <mergeCell ref="C19:C20"/>
    <mergeCell ref="C49:C50"/>
    <mergeCell ref="C51:C52"/>
    <mergeCell ref="H111:H112"/>
    <mergeCell ref="H117:H118"/>
    <mergeCell ref="H75:H76"/>
    <mergeCell ref="H69:H70"/>
    <mergeCell ref="H65:H66"/>
    <mergeCell ref="H59:H60"/>
    <mergeCell ref="H57:H58"/>
    <mergeCell ref="G73:G74"/>
    <mergeCell ref="H73:H74"/>
    <mergeCell ref="G69:G70"/>
    <mergeCell ref="G63:G64"/>
    <mergeCell ref="G59:G60"/>
    <mergeCell ref="H81:H82"/>
    <mergeCell ref="G79:G80"/>
    <mergeCell ref="G95:G96"/>
    <mergeCell ref="H95:H96"/>
    <mergeCell ref="G89:G90"/>
    <mergeCell ref="G91:G92"/>
    <mergeCell ref="H89:H90"/>
    <mergeCell ref="H91:H92"/>
    <mergeCell ref="G85:G86"/>
    <mergeCell ref="H85:H86"/>
    <mergeCell ref="G87:G88"/>
    <mergeCell ref="H87:H88"/>
    <mergeCell ref="F71:F72"/>
    <mergeCell ref="H71:H72"/>
    <mergeCell ref="E73:E74"/>
    <mergeCell ref="F73:F74"/>
    <mergeCell ref="H115:H116"/>
    <mergeCell ref="G133:G134"/>
    <mergeCell ref="H127:H128"/>
    <mergeCell ref="G109:G110"/>
    <mergeCell ref="G107:G108"/>
    <mergeCell ref="G113:G114"/>
    <mergeCell ref="G115:G116"/>
    <mergeCell ref="H109:H110"/>
    <mergeCell ref="H107:H108"/>
    <mergeCell ref="H123:H124"/>
    <mergeCell ref="H129:H130"/>
    <mergeCell ref="G123:G124"/>
    <mergeCell ref="G125:G126"/>
    <mergeCell ref="G117:G118"/>
    <mergeCell ref="G111:G112"/>
    <mergeCell ref="H121:H122"/>
    <mergeCell ref="G119:G120"/>
    <mergeCell ref="H113:H114"/>
    <mergeCell ref="G93:G94"/>
    <mergeCell ref="H93:H94"/>
    <mergeCell ref="H83:H84"/>
    <mergeCell ref="F29:F30"/>
    <mergeCell ref="G29:G30"/>
    <mergeCell ref="H29:H30"/>
    <mergeCell ref="F119:F120"/>
    <mergeCell ref="F121:F122"/>
    <mergeCell ref="F117:F118"/>
    <mergeCell ref="E117:E118"/>
    <mergeCell ref="E121:E122"/>
    <mergeCell ref="E119:E120"/>
    <mergeCell ref="G99:G100"/>
    <mergeCell ref="G101:G102"/>
    <mergeCell ref="G103:G104"/>
    <mergeCell ref="G105:G106"/>
    <mergeCell ref="F115:F116"/>
    <mergeCell ref="F113:F114"/>
    <mergeCell ref="E101:E102"/>
    <mergeCell ref="E103:E104"/>
    <mergeCell ref="E105:E106"/>
    <mergeCell ref="F99:F100"/>
    <mergeCell ref="F101:F102"/>
    <mergeCell ref="F103:F104"/>
    <mergeCell ref="F105:F106"/>
    <mergeCell ref="H79:H80"/>
    <mergeCell ref="F163:F164"/>
    <mergeCell ref="C61:C62"/>
    <mergeCell ref="D61:D62"/>
    <mergeCell ref="E61:E62"/>
    <mergeCell ref="F61:F62"/>
    <mergeCell ref="G61:G62"/>
    <mergeCell ref="H61:H62"/>
    <mergeCell ref="D137:D138"/>
    <mergeCell ref="E137:E138"/>
    <mergeCell ref="F137:F138"/>
    <mergeCell ref="G137:G138"/>
    <mergeCell ref="H137:H138"/>
    <mergeCell ref="F109:F110"/>
    <mergeCell ref="F111:F112"/>
    <mergeCell ref="F85:F86"/>
    <mergeCell ref="F93:F94"/>
    <mergeCell ref="F95:F96"/>
    <mergeCell ref="F97:F98"/>
    <mergeCell ref="G97:G98"/>
    <mergeCell ref="H99:H100"/>
    <mergeCell ref="H101:H102"/>
    <mergeCell ref="H103:H104"/>
    <mergeCell ref="H105:H106"/>
    <mergeCell ref="H77:H78"/>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L4" sqref="L4:M9"/>
    </sheetView>
  </sheetViews>
  <sheetFormatPr defaultRowHeight="16.2" x14ac:dyDescent="0.3"/>
  <cols>
    <col min="1" max="1" width="12.6640625" bestFit="1" customWidth="1"/>
    <col min="2" max="2" width="7.33203125" bestFit="1" customWidth="1"/>
    <col min="3" max="3" width="7.44140625" customWidth="1"/>
    <col min="4" max="7" width="7.33203125" bestFit="1" customWidth="1"/>
    <col min="8" max="11" width="7.6640625" style="31" bestFit="1" customWidth="1"/>
    <col min="12" max="12" width="8.109375" style="31" customWidth="1"/>
    <col min="13" max="13" width="8.33203125" style="31" bestFit="1" customWidth="1"/>
    <col min="14" max="14" width="8.109375" customWidth="1"/>
  </cols>
  <sheetData>
    <row r="1" spans="1:14" ht="16.2" customHeight="1" x14ac:dyDescent="0.3">
      <c r="A1" s="330" t="s">
        <v>49</v>
      </c>
      <c r="B1" s="331"/>
      <c r="C1" s="331"/>
      <c r="D1" s="331"/>
      <c r="E1" s="331"/>
      <c r="F1" s="331"/>
      <c r="G1" s="331"/>
      <c r="H1" s="331"/>
      <c r="I1" s="331"/>
      <c r="J1" s="331"/>
      <c r="K1" s="331"/>
      <c r="L1" s="331"/>
      <c r="M1" s="331"/>
      <c r="N1" s="332"/>
    </row>
    <row r="2" spans="1:14" ht="16.2" customHeight="1" x14ac:dyDescent="0.3">
      <c r="A2" s="333"/>
      <c r="B2" s="334"/>
      <c r="C2" s="334"/>
      <c r="D2" s="334"/>
      <c r="E2" s="334"/>
      <c r="F2" s="334"/>
      <c r="G2" s="334"/>
      <c r="H2" s="334"/>
      <c r="I2" s="334"/>
      <c r="J2" s="334"/>
      <c r="K2" s="334"/>
      <c r="L2" s="334"/>
      <c r="M2" s="334"/>
      <c r="N2" s="335"/>
    </row>
    <row r="3" spans="1:14" x14ac:dyDescent="0.3">
      <c r="A3" s="26" t="s">
        <v>50</v>
      </c>
      <c r="B3" s="34" t="s">
        <v>51</v>
      </c>
      <c r="C3" s="34" t="s">
        <v>1</v>
      </c>
      <c r="D3" s="26" t="s">
        <v>2</v>
      </c>
      <c r="E3" s="26" t="s">
        <v>3</v>
      </c>
      <c r="F3" s="26" t="s">
        <v>4</v>
      </c>
      <c r="G3" s="26" t="s">
        <v>5</v>
      </c>
      <c r="H3" s="30" t="s">
        <v>6</v>
      </c>
      <c r="I3" s="30" t="s">
        <v>7</v>
      </c>
      <c r="J3" s="30" t="s">
        <v>8</v>
      </c>
      <c r="K3" s="30" t="s">
        <v>9</v>
      </c>
      <c r="L3" s="30" t="s">
        <v>10</v>
      </c>
      <c r="M3" s="30" t="s">
        <v>11</v>
      </c>
      <c r="N3" s="27" t="s">
        <v>52</v>
      </c>
    </row>
    <row r="4" spans="1:14" ht="16.5" customHeight="1" x14ac:dyDescent="0.3">
      <c r="A4" s="46" t="s">
        <v>13</v>
      </c>
      <c r="B4" s="84">
        <v>2531</v>
      </c>
      <c r="C4" s="84">
        <v>6289</v>
      </c>
      <c r="D4" s="110">
        <v>2659</v>
      </c>
      <c r="E4" s="110">
        <v>3839</v>
      </c>
      <c r="F4" s="110">
        <v>4338</v>
      </c>
      <c r="G4" s="110">
        <v>5743</v>
      </c>
      <c r="H4" s="135">
        <v>4778</v>
      </c>
      <c r="I4" s="138">
        <v>5925</v>
      </c>
      <c r="J4" s="138">
        <v>4327</v>
      </c>
      <c r="K4" s="138">
        <v>5467</v>
      </c>
      <c r="L4" s="135">
        <v>5905</v>
      </c>
      <c r="M4" s="135">
        <v>5863</v>
      </c>
      <c r="N4" s="47">
        <f t="shared" ref="N4:N10" si="0">SUM(B4:M4)</f>
        <v>57664</v>
      </c>
    </row>
    <row r="5" spans="1:14" ht="16.5" customHeight="1" x14ac:dyDescent="0.3">
      <c r="A5" s="49" t="s">
        <v>16</v>
      </c>
      <c r="B5" s="87">
        <v>4138</v>
      </c>
      <c r="C5" s="87">
        <v>14263</v>
      </c>
      <c r="D5" s="87">
        <v>3742</v>
      </c>
      <c r="E5" s="87">
        <v>6181</v>
      </c>
      <c r="F5" s="87">
        <v>7451</v>
      </c>
      <c r="G5" s="87">
        <v>6669</v>
      </c>
      <c r="H5" s="87">
        <v>7957</v>
      </c>
      <c r="I5" s="139">
        <v>6697</v>
      </c>
      <c r="J5" s="147">
        <v>5406</v>
      </c>
      <c r="K5" s="147">
        <v>5406</v>
      </c>
      <c r="L5" s="182">
        <v>5178</v>
      </c>
      <c r="M5" s="182">
        <v>4208</v>
      </c>
      <c r="N5" s="48">
        <f t="shared" si="0"/>
        <v>77296</v>
      </c>
    </row>
    <row r="6" spans="1:14" ht="16.5" customHeight="1" x14ac:dyDescent="0.3">
      <c r="A6" s="29" t="s">
        <v>27</v>
      </c>
      <c r="B6" s="85">
        <v>16882</v>
      </c>
      <c r="C6" s="86">
        <v>24187</v>
      </c>
      <c r="D6" s="111">
        <v>17901</v>
      </c>
      <c r="E6" s="111">
        <v>23401</v>
      </c>
      <c r="F6" s="111">
        <v>23492</v>
      </c>
      <c r="G6" s="111">
        <v>27164</v>
      </c>
      <c r="H6" s="136">
        <v>21766</v>
      </c>
      <c r="I6" s="136">
        <v>17001</v>
      </c>
      <c r="J6" s="136">
        <v>20973</v>
      </c>
      <c r="K6" s="136">
        <v>26201</v>
      </c>
      <c r="L6" s="164">
        <v>25599</v>
      </c>
      <c r="M6" s="164">
        <v>23490</v>
      </c>
      <c r="N6" s="48">
        <f>SUM(B6:M6)</f>
        <v>268057</v>
      </c>
    </row>
    <row r="7" spans="1:14" ht="16.5" customHeight="1" x14ac:dyDescent="0.3">
      <c r="A7" s="59" t="s">
        <v>28</v>
      </c>
      <c r="B7" s="88">
        <v>8316</v>
      </c>
      <c r="C7" s="88">
        <v>16707</v>
      </c>
      <c r="D7" s="112">
        <v>10978</v>
      </c>
      <c r="E7" s="112">
        <v>11393</v>
      </c>
      <c r="F7" s="112">
        <v>12289</v>
      </c>
      <c r="G7" s="112">
        <v>12281</v>
      </c>
      <c r="H7" s="112">
        <v>11581</v>
      </c>
      <c r="I7" s="112">
        <v>9345</v>
      </c>
      <c r="J7" s="148">
        <v>10533</v>
      </c>
      <c r="K7" s="148">
        <v>13305</v>
      </c>
      <c r="L7" s="165">
        <v>17431</v>
      </c>
      <c r="M7" s="165">
        <v>9148</v>
      </c>
      <c r="N7" s="48">
        <f t="shared" si="0"/>
        <v>143307</v>
      </c>
    </row>
    <row r="8" spans="1:14" ht="16.5" customHeight="1" x14ac:dyDescent="0.3">
      <c r="A8" s="45" t="s">
        <v>29</v>
      </c>
      <c r="B8" s="89">
        <v>3561</v>
      </c>
      <c r="C8" s="90">
        <v>10187</v>
      </c>
      <c r="D8" s="113">
        <v>4373</v>
      </c>
      <c r="E8" s="117">
        <v>4447</v>
      </c>
      <c r="F8" s="122">
        <v>4512</v>
      </c>
      <c r="G8" s="122">
        <v>3788</v>
      </c>
      <c r="H8" s="122">
        <v>3996</v>
      </c>
      <c r="I8" s="122">
        <v>4098</v>
      </c>
      <c r="J8" s="122">
        <v>3810</v>
      </c>
      <c r="K8" s="122">
        <v>4003</v>
      </c>
      <c r="L8" s="166">
        <v>4192</v>
      </c>
      <c r="M8" s="166">
        <v>4303</v>
      </c>
      <c r="N8" s="48">
        <f t="shared" si="0"/>
        <v>55270</v>
      </c>
    </row>
    <row r="9" spans="1:14" ht="16.5" customHeight="1" x14ac:dyDescent="0.3">
      <c r="A9" s="50" t="s">
        <v>53</v>
      </c>
      <c r="B9" s="91">
        <v>949</v>
      </c>
      <c r="C9" s="91">
        <v>2840</v>
      </c>
      <c r="D9" s="114">
        <v>1005</v>
      </c>
      <c r="E9" s="118">
        <v>1384</v>
      </c>
      <c r="F9" s="118">
        <v>1143</v>
      </c>
      <c r="G9" s="131">
        <v>1499</v>
      </c>
      <c r="H9" s="118">
        <v>1403</v>
      </c>
      <c r="I9" s="118">
        <v>1252</v>
      </c>
      <c r="J9" s="118">
        <v>786</v>
      </c>
      <c r="K9" s="118">
        <v>834</v>
      </c>
      <c r="L9" s="167">
        <v>960</v>
      </c>
      <c r="M9" s="167">
        <v>706</v>
      </c>
      <c r="N9" s="48">
        <f t="shared" si="0"/>
        <v>14761</v>
      </c>
    </row>
    <row r="10" spans="1:14" ht="31.95" customHeight="1" x14ac:dyDescent="0.3">
      <c r="A10" s="77" t="s">
        <v>78</v>
      </c>
      <c r="B10" s="92">
        <v>1019</v>
      </c>
      <c r="C10" s="92">
        <v>1686</v>
      </c>
      <c r="D10" s="115">
        <v>1273</v>
      </c>
      <c r="E10" s="92">
        <v>607</v>
      </c>
      <c r="F10" s="92">
        <v>1526</v>
      </c>
      <c r="G10" s="92">
        <v>1013</v>
      </c>
      <c r="H10" s="92">
        <v>780</v>
      </c>
      <c r="I10" s="92">
        <v>35</v>
      </c>
      <c r="J10" s="92" t="s">
        <v>241</v>
      </c>
      <c r="K10" s="92" t="s">
        <v>136</v>
      </c>
      <c r="L10" s="92" t="s">
        <v>136</v>
      </c>
      <c r="M10" s="92" t="s">
        <v>136</v>
      </c>
      <c r="N10" s="48">
        <f t="shared" si="0"/>
        <v>7939</v>
      </c>
    </row>
    <row r="11" spans="1:14" x14ac:dyDescent="0.3">
      <c r="A11" s="51"/>
      <c r="B11" s="52"/>
      <c r="C11" s="52"/>
      <c r="D11" s="52"/>
      <c r="E11" s="52"/>
      <c r="F11" s="53"/>
      <c r="G11" s="54"/>
      <c r="H11" s="55"/>
      <c r="I11" s="54"/>
      <c r="J11" s="54"/>
      <c r="K11" s="54"/>
      <c r="L11" s="56"/>
      <c r="M11" s="57" t="s">
        <v>54</v>
      </c>
      <c r="N11" s="76">
        <f>SUM(N4:N9)</f>
        <v>616355</v>
      </c>
    </row>
    <row r="12" spans="1:14" x14ac:dyDescent="0.3">
      <c r="A12" s="28"/>
    </row>
    <row r="13" spans="1:14" x14ac:dyDescent="0.3">
      <c r="A13" s="28"/>
    </row>
    <row r="14" spans="1:14" x14ac:dyDescent="0.3">
      <c r="A14" s="28"/>
    </row>
    <row r="15" spans="1:14" x14ac:dyDescent="0.3">
      <c r="A15" s="28"/>
    </row>
    <row r="16" spans="1:14" x14ac:dyDescent="0.3">
      <c r="A16" s="28"/>
    </row>
    <row r="17" spans="1:14" x14ac:dyDescent="0.3">
      <c r="A17" s="28"/>
    </row>
    <row r="18" spans="1:14" x14ac:dyDescent="0.3">
      <c r="A18" s="28"/>
    </row>
    <row r="19" spans="1:14" x14ac:dyDescent="0.3">
      <c r="A19" s="28"/>
    </row>
    <row r="20" spans="1:14" x14ac:dyDescent="0.3">
      <c r="A20" s="28"/>
    </row>
    <row r="21" spans="1:14" x14ac:dyDescent="0.3">
      <c r="A21" s="28"/>
    </row>
    <row r="22" spans="1:14" x14ac:dyDescent="0.3">
      <c r="A22" s="28"/>
    </row>
    <row r="23" spans="1:14" x14ac:dyDescent="0.3">
      <c r="A23" s="28"/>
    </row>
    <row r="24" spans="1:14" x14ac:dyDescent="0.3">
      <c r="A24" s="28"/>
    </row>
    <row r="25" spans="1:14" x14ac:dyDescent="0.3">
      <c r="A25" s="28"/>
    </row>
    <row r="26" spans="1:14" ht="16.2" customHeight="1" x14ac:dyDescent="0.3">
      <c r="A26" s="28"/>
    </row>
    <row r="27" spans="1:14" x14ac:dyDescent="0.3">
      <c r="A27" s="336" t="s">
        <v>255</v>
      </c>
      <c r="B27" s="336"/>
      <c r="C27" s="336"/>
      <c r="D27" s="336"/>
      <c r="E27" s="336"/>
      <c r="F27" s="336"/>
      <c r="G27" s="336"/>
      <c r="H27" s="336"/>
      <c r="I27" s="336"/>
      <c r="J27" s="336"/>
      <c r="K27" s="336"/>
      <c r="L27" s="336"/>
      <c r="M27" s="336"/>
      <c r="N27" s="336"/>
    </row>
  </sheetData>
  <mergeCells count="2">
    <mergeCell ref="A1:N2"/>
    <mergeCell ref="A27:N27"/>
  </mergeCells>
  <phoneticPr fontId="3" type="noConversion"/>
  <pageMargins left="0.75" right="0.75" top="1" bottom="1" header="0.5" footer="0.5"/>
  <pageSetup paperSize="9"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M4" sqref="M4:M5"/>
    </sheetView>
  </sheetViews>
  <sheetFormatPr defaultRowHeight="16.2" x14ac:dyDescent="0.3"/>
  <cols>
    <col min="1" max="1" width="12.6640625" bestFit="1" customWidth="1"/>
    <col min="2" max="2" width="7.33203125" bestFit="1" customWidth="1"/>
    <col min="3" max="3" width="7.44140625" customWidth="1"/>
    <col min="4" max="7" width="7.33203125" bestFit="1" customWidth="1"/>
    <col min="8" max="8" width="7.6640625" style="31" bestFit="1" customWidth="1"/>
    <col min="9" max="10" width="7.44140625" style="31" bestFit="1" customWidth="1"/>
    <col min="11" max="11" width="7.6640625" style="31" bestFit="1" customWidth="1"/>
    <col min="12" max="13" width="8.33203125" style="31" bestFit="1" customWidth="1"/>
    <col min="14" max="14" width="8.109375" customWidth="1"/>
  </cols>
  <sheetData>
    <row r="1" spans="1:14" x14ac:dyDescent="0.3">
      <c r="A1" s="330" t="s">
        <v>32</v>
      </c>
      <c r="B1" s="331"/>
      <c r="C1" s="331"/>
      <c r="D1" s="331"/>
      <c r="E1" s="331"/>
      <c r="F1" s="331"/>
      <c r="G1" s="331"/>
      <c r="H1" s="331"/>
      <c r="I1" s="331"/>
      <c r="J1" s="331"/>
      <c r="K1" s="331"/>
      <c r="L1" s="331"/>
      <c r="M1" s="331"/>
      <c r="N1" s="332"/>
    </row>
    <row r="2" spans="1:14" x14ac:dyDescent="0.3">
      <c r="A2" s="333"/>
      <c r="B2" s="334"/>
      <c r="C2" s="334"/>
      <c r="D2" s="334"/>
      <c r="E2" s="334"/>
      <c r="F2" s="334"/>
      <c r="G2" s="334"/>
      <c r="H2" s="334"/>
      <c r="I2" s="334"/>
      <c r="J2" s="334"/>
      <c r="K2" s="334"/>
      <c r="L2" s="334"/>
      <c r="M2" s="334"/>
      <c r="N2" s="335"/>
    </row>
    <row r="3" spans="1:14" x14ac:dyDescent="0.3">
      <c r="A3" s="26" t="s">
        <v>26</v>
      </c>
      <c r="B3" s="34" t="s">
        <v>24</v>
      </c>
      <c r="C3" s="34" t="s">
        <v>1</v>
      </c>
      <c r="D3" s="34" t="s">
        <v>2</v>
      </c>
      <c r="E3" s="34" t="s">
        <v>3</v>
      </c>
      <c r="F3" s="34" t="s">
        <v>4</v>
      </c>
      <c r="G3" s="34" t="s">
        <v>5</v>
      </c>
      <c r="H3" s="35" t="s">
        <v>6</v>
      </c>
      <c r="I3" s="30" t="s">
        <v>7</v>
      </c>
      <c r="J3" s="30" t="s">
        <v>8</v>
      </c>
      <c r="K3" s="30" t="s">
        <v>9</v>
      </c>
      <c r="L3" s="30" t="s">
        <v>10</v>
      </c>
      <c r="M3" s="30" t="s">
        <v>11</v>
      </c>
      <c r="N3" s="27" t="s">
        <v>25</v>
      </c>
    </row>
    <row r="4" spans="1:14" ht="16.5" customHeight="1" x14ac:dyDescent="0.3">
      <c r="A4" s="33" t="s">
        <v>46</v>
      </c>
      <c r="B4" s="84">
        <v>24592</v>
      </c>
      <c r="C4" s="84">
        <v>27753</v>
      </c>
      <c r="D4" s="84">
        <v>25448</v>
      </c>
      <c r="E4" s="84">
        <v>26830</v>
      </c>
      <c r="F4" s="84">
        <v>23539</v>
      </c>
      <c r="G4" s="84">
        <v>22170</v>
      </c>
      <c r="H4" s="84">
        <v>25387</v>
      </c>
      <c r="I4" s="84">
        <v>24906</v>
      </c>
      <c r="J4" s="84">
        <v>18132</v>
      </c>
      <c r="K4" s="84">
        <v>22605</v>
      </c>
      <c r="L4" s="84">
        <v>23881</v>
      </c>
      <c r="M4" s="84">
        <v>27808</v>
      </c>
      <c r="N4" s="47">
        <f>SUM(B4:M4)</f>
        <v>293051</v>
      </c>
    </row>
    <row r="5" spans="1:14" ht="16.5" customHeight="1" x14ac:dyDescent="0.3">
      <c r="A5" s="29" t="s">
        <v>33</v>
      </c>
      <c r="B5" s="93">
        <v>3609</v>
      </c>
      <c r="C5" s="94">
        <v>4691</v>
      </c>
      <c r="D5" s="109">
        <v>3730</v>
      </c>
      <c r="E5" s="109">
        <v>3730</v>
      </c>
      <c r="F5" s="109">
        <v>4195</v>
      </c>
      <c r="G5" s="109">
        <v>4252</v>
      </c>
      <c r="H5" s="137">
        <v>9570</v>
      </c>
      <c r="I5" s="136">
        <v>8787</v>
      </c>
      <c r="J5" s="136">
        <v>8724</v>
      </c>
      <c r="K5" s="136">
        <v>10422</v>
      </c>
      <c r="L5" s="164">
        <v>13296</v>
      </c>
      <c r="M5" s="136">
        <v>12706</v>
      </c>
      <c r="N5" s="58">
        <f>SUM(B5:M5)</f>
        <v>87712</v>
      </c>
    </row>
    <row r="6" spans="1:14" ht="16.5" customHeight="1" x14ac:dyDescent="0.3">
      <c r="A6" s="32"/>
      <c r="B6" s="41"/>
      <c r="C6" s="42"/>
      <c r="D6" s="42"/>
      <c r="E6" s="42"/>
      <c r="F6" s="42"/>
      <c r="G6" s="42"/>
      <c r="H6" s="42"/>
      <c r="I6" s="43"/>
      <c r="J6" s="43"/>
      <c r="K6" s="43"/>
      <c r="L6" s="43"/>
      <c r="M6" s="61" t="s">
        <v>67</v>
      </c>
      <c r="N6" s="62">
        <f>SUM(N4:N5)</f>
        <v>380763</v>
      </c>
    </row>
    <row r="7" spans="1:14" x14ac:dyDescent="0.3">
      <c r="A7" s="28"/>
    </row>
    <row r="8" spans="1:14" x14ac:dyDescent="0.3">
      <c r="A8" s="28"/>
    </row>
    <row r="9" spans="1:14" x14ac:dyDescent="0.3">
      <c r="A9" s="28"/>
    </row>
    <row r="10" spans="1:14" x14ac:dyDescent="0.3">
      <c r="A10" s="28"/>
    </row>
    <row r="11" spans="1:14" x14ac:dyDescent="0.3">
      <c r="A11" s="28"/>
    </row>
    <row r="12" spans="1:14" x14ac:dyDescent="0.3">
      <c r="A12" s="28"/>
    </row>
    <row r="13" spans="1:14" x14ac:dyDescent="0.3">
      <c r="A13" s="28"/>
    </row>
    <row r="14" spans="1:14" x14ac:dyDescent="0.3">
      <c r="A14" s="28"/>
    </row>
    <row r="15" spans="1:14" x14ac:dyDescent="0.3">
      <c r="A15" s="28"/>
    </row>
    <row r="16" spans="1:14" x14ac:dyDescent="0.3">
      <c r="A16" s="28"/>
    </row>
    <row r="17" spans="1:14" x14ac:dyDescent="0.3">
      <c r="A17" s="28"/>
    </row>
    <row r="18" spans="1:14" x14ac:dyDescent="0.3">
      <c r="A18" s="28"/>
    </row>
    <row r="19" spans="1:14" x14ac:dyDescent="0.3">
      <c r="A19" s="28"/>
    </row>
    <row r="20" spans="1:14" x14ac:dyDescent="0.3">
      <c r="A20" s="28"/>
    </row>
    <row r="21" spans="1:14" x14ac:dyDescent="0.3">
      <c r="A21" s="28"/>
    </row>
    <row r="22" spans="1:14" x14ac:dyDescent="0.3">
      <c r="A22" s="337"/>
      <c r="B22" s="337"/>
      <c r="C22" s="337"/>
      <c r="D22" s="337"/>
      <c r="E22" s="337"/>
      <c r="F22" s="337"/>
      <c r="G22" s="337"/>
      <c r="H22" s="337"/>
      <c r="I22" s="337"/>
      <c r="J22" s="337"/>
      <c r="K22" s="337"/>
      <c r="L22" s="337"/>
      <c r="M22" s="337"/>
      <c r="N22" s="337"/>
    </row>
  </sheetData>
  <mergeCells count="2">
    <mergeCell ref="A1:N2"/>
    <mergeCell ref="A22:N22"/>
  </mergeCells>
  <phoneticPr fontId="3" type="noConversion"/>
  <pageMargins left="0.75" right="0.75" top="1" bottom="1" header="0.5" footer="0.5"/>
  <pageSetup paperSize="9"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105年全中心</vt:lpstr>
      <vt:lpstr>全園區各館各月</vt:lpstr>
      <vt:lpstr>派外各館各月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洪文珍</cp:lastModifiedBy>
  <dcterms:created xsi:type="dcterms:W3CDTF">2009-04-13T09:37:46Z</dcterms:created>
  <dcterms:modified xsi:type="dcterms:W3CDTF">2017-11-16T05:42:51Z</dcterms:modified>
</cp:coreProperties>
</file>